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lub" sheetId="1" r:id="rId1"/>
    <sheet name="Golden Gloves" sheetId="2" r:id="rId2"/>
    <sheet name="1st XI" sheetId="3" r:id="rId3"/>
    <sheet name="2nd XI" sheetId="4" r:id="rId4"/>
    <sheet name="3rd XI" sheetId="5" r:id="rId5"/>
    <sheet name="4th XI" sheetId="6" r:id="rId6"/>
    <sheet name="5th XI" sheetId="7" r:id="rId7"/>
    <sheet name="6th XI" sheetId="8" r:id="rId8"/>
    <sheet name="Past Winners" sheetId="9" r:id="rId9"/>
  </sheets>
  <definedNames>
    <definedName name="_xlnm.Print_Area" localSheetId="0">'Club'!$A$1:$Q$80</definedName>
    <definedName name="_xlnm.Print_Area" localSheetId="1">'Golden Gloves'!$A$1:$V$66</definedName>
    <definedName name="_xlnm.Print_Area" localSheetId="8">'Past Winners'!$A$1:$H$54</definedName>
  </definedNames>
  <calcPr fullCalcOnLoad="1"/>
</workbook>
</file>

<file path=xl/sharedStrings.xml><?xml version="1.0" encoding="utf-8"?>
<sst xmlns="http://schemas.openxmlformats.org/spreadsheetml/2006/main" count="1509" uniqueCount="565">
  <si>
    <t>Player</t>
  </si>
  <si>
    <t xml:space="preserve">1st Team </t>
  </si>
  <si>
    <t xml:space="preserve">2nd Team </t>
  </si>
  <si>
    <t xml:space="preserve">3rd Team </t>
  </si>
  <si>
    <t xml:space="preserve">4th Team </t>
  </si>
  <si>
    <t xml:space="preserve">5th Team </t>
  </si>
  <si>
    <t xml:space="preserve">6th Team </t>
  </si>
  <si>
    <t>Total League Goals</t>
  </si>
  <si>
    <t>Totals</t>
  </si>
  <si>
    <t>Cup Goals</t>
  </si>
  <si>
    <t>Total Goals Scored</t>
  </si>
  <si>
    <t>Total Points</t>
  </si>
  <si>
    <t>Chris</t>
  </si>
  <si>
    <t>Matt</t>
  </si>
  <si>
    <t>Own</t>
  </si>
  <si>
    <t>Goals</t>
  </si>
  <si>
    <t>Clean</t>
  </si>
  <si>
    <t>1 Goal</t>
  </si>
  <si>
    <t>Games where points Won</t>
  </si>
  <si>
    <t>1st XI</t>
  </si>
  <si>
    <t>Alex Herbert</t>
  </si>
  <si>
    <t>League</t>
  </si>
  <si>
    <t>2nd XI</t>
  </si>
  <si>
    <t>3rd XI</t>
  </si>
  <si>
    <t>4th XI</t>
  </si>
  <si>
    <t>5th XI</t>
  </si>
  <si>
    <t>6th XI</t>
  </si>
  <si>
    <t>Mark Chappell</t>
  </si>
  <si>
    <t>Pen Saves</t>
  </si>
  <si>
    <t>Dan</t>
  </si>
  <si>
    <t>David</t>
  </si>
  <si>
    <t>Haswell</t>
  </si>
  <si>
    <t>Dulanie</t>
  </si>
  <si>
    <t>Richards</t>
  </si>
  <si>
    <t>Ryan</t>
  </si>
  <si>
    <t>Kelly</t>
  </si>
  <si>
    <t>James</t>
  </si>
  <si>
    <t>Tilley</t>
  </si>
  <si>
    <t>Ivan</t>
  </si>
  <si>
    <t>Gladkow</t>
  </si>
  <si>
    <t>Merton 5th</t>
  </si>
  <si>
    <t xml:space="preserve">L </t>
  </si>
  <si>
    <t>Merton 3rd</t>
  </si>
  <si>
    <t>Cup</t>
  </si>
  <si>
    <t>AFA</t>
  </si>
  <si>
    <t>Merton 6th</t>
  </si>
  <si>
    <t>0-3</t>
  </si>
  <si>
    <t>3-0</t>
  </si>
  <si>
    <t>Merton 4th</t>
  </si>
  <si>
    <t>Arturs Ivanovs</t>
  </si>
  <si>
    <t>Golden Gloves</t>
  </si>
  <si>
    <t>Matt Bosher</t>
  </si>
  <si>
    <t>James Tilley</t>
  </si>
  <si>
    <t>Ashley Adams</t>
  </si>
  <si>
    <t>Alex Morrison</t>
  </si>
  <si>
    <t>James Hopkins</t>
  </si>
  <si>
    <t>Theo Gechev</t>
  </si>
  <si>
    <t>Darren Pearce</t>
  </si>
  <si>
    <t>Glen Porter</t>
  </si>
  <si>
    <t>Sayung Pibulsonggram</t>
  </si>
  <si>
    <t>Denyz Zhurbiy</t>
  </si>
  <si>
    <t>Aaron Ackermann</t>
  </si>
  <si>
    <t>Conor Murphy</t>
  </si>
  <si>
    <t>Paul Ansell</t>
  </si>
  <si>
    <t>Dan Outred</t>
  </si>
  <si>
    <t>Tee Nash Bizayi</t>
  </si>
  <si>
    <t>Lee Wilkinson</t>
  </si>
  <si>
    <t>Richard Oakes</t>
  </si>
  <si>
    <t>Andrew Bassett</t>
  </si>
  <si>
    <t>Simon Murphy</t>
  </si>
  <si>
    <t>Tommy Savile</t>
  </si>
  <si>
    <t>Giz Raca</t>
  </si>
  <si>
    <t>Jason Thomas</t>
  </si>
  <si>
    <t>Jay Carr</t>
  </si>
  <si>
    <t>Ede Eurero</t>
  </si>
  <si>
    <t>Paul Pearce</t>
  </si>
  <si>
    <t>Dan Kelly</t>
  </si>
  <si>
    <t>Dean Porter</t>
  </si>
  <si>
    <t>Thomas Taylor</t>
  </si>
  <si>
    <t>Dan Hall</t>
  </si>
  <si>
    <t>Ben Cook</t>
  </si>
  <si>
    <t>Dom Plumbridge</t>
  </si>
  <si>
    <t>Ed Plaistow</t>
  </si>
  <si>
    <t>Andy Ward</t>
  </si>
  <si>
    <t>Paul Ansel</t>
  </si>
  <si>
    <t>Roger Mann</t>
  </si>
  <si>
    <t>Sue Marsh</t>
  </si>
  <si>
    <t>Steve Aldridge</t>
  </si>
  <si>
    <t>Wil Martinez</t>
  </si>
  <si>
    <t>Ian Jordan</t>
  </si>
  <si>
    <t>Mark Thomas</t>
  </si>
  <si>
    <t>Yomi Aladade</t>
  </si>
  <si>
    <t>Mike Reed</t>
  </si>
  <si>
    <t>Len Freeman</t>
  </si>
  <si>
    <t>Alex Gladkow</t>
  </si>
  <si>
    <t>Chris Hailstone</t>
  </si>
  <si>
    <t>Tommy Rainbow</t>
  </si>
  <si>
    <t>Alex D-Andrea</t>
  </si>
  <si>
    <t>Richie Benn</t>
  </si>
  <si>
    <t>Del Depeza</t>
  </si>
  <si>
    <t>Chris Scicluna</t>
  </si>
  <si>
    <t>Gerry Porter</t>
  </si>
  <si>
    <t>Sam Richards</t>
  </si>
  <si>
    <t>Lewis Ackerman</t>
  </si>
  <si>
    <t>Femi Arogundade</t>
  </si>
  <si>
    <t>Will Martinez</t>
  </si>
  <si>
    <t>James Evans</t>
  </si>
  <si>
    <t>Glenn Lilley</t>
  </si>
  <si>
    <t>Nick Gregg</t>
  </si>
  <si>
    <t>James Butler</t>
  </si>
  <si>
    <t>Chris Callus</t>
  </si>
  <si>
    <t>Thomas Meggs</t>
  </si>
  <si>
    <t>Ryan Stevens</t>
  </si>
  <si>
    <t>No Team</t>
  </si>
  <si>
    <t>Club Player of the Year (POY)</t>
  </si>
  <si>
    <t>Club Person of the Year</t>
  </si>
  <si>
    <t>Top Goal Scorer (TGS)</t>
  </si>
  <si>
    <t>Roger Asling &amp; Mark Dix</t>
  </si>
  <si>
    <t>Lee Lenihan</t>
  </si>
  <si>
    <t>Zouhair Mihramane</t>
  </si>
  <si>
    <t>POY</t>
  </si>
  <si>
    <t>TGS</t>
  </si>
  <si>
    <t>7th XI</t>
  </si>
  <si>
    <t>not awarded</t>
  </si>
  <si>
    <t>Mitch Bradshaw</t>
  </si>
  <si>
    <t>Mark Mohammed</t>
  </si>
  <si>
    <t>Denys Zhurbiy</t>
  </si>
  <si>
    <t>Ritchie Benn</t>
  </si>
  <si>
    <t>Ryan Gresty</t>
  </si>
  <si>
    <t>Chris Spencer</t>
  </si>
  <si>
    <t>Simon Clapperton</t>
  </si>
  <si>
    <t>Shaun Jones</t>
  </si>
  <si>
    <t>Simon White</t>
  </si>
  <si>
    <t>Damian Westlake</t>
  </si>
  <si>
    <t>Mick Rogers</t>
  </si>
  <si>
    <t>Brian Meggs</t>
  </si>
  <si>
    <t>Max Herbert</t>
  </si>
  <si>
    <t>Terry Baker</t>
  </si>
  <si>
    <t>Matthew Haswell</t>
  </si>
  <si>
    <t>Peter Kemp</t>
  </si>
  <si>
    <t>Andrew Graves</t>
  </si>
  <si>
    <t>Adam Snook</t>
  </si>
  <si>
    <t>Under 11s</t>
  </si>
  <si>
    <t>Mason Connolly</t>
  </si>
  <si>
    <t>Steve Sales</t>
  </si>
  <si>
    <t>Merton</t>
  </si>
  <si>
    <t>Merton Res</t>
  </si>
  <si>
    <t>L</t>
  </si>
  <si>
    <t>Scott</t>
  </si>
  <si>
    <t>Donovan</t>
  </si>
  <si>
    <t>Darcy</t>
  </si>
  <si>
    <t>Yates</t>
  </si>
  <si>
    <t>Ackermann</t>
  </si>
  <si>
    <t>Tom</t>
  </si>
  <si>
    <t>Rowe</t>
  </si>
  <si>
    <t>4-1</t>
  </si>
  <si>
    <t>1-0</t>
  </si>
  <si>
    <t>0-1</t>
  </si>
  <si>
    <t>2-3</t>
  </si>
  <si>
    <t>Lewis</t>
  </si>
  <si>
    <t>Ackerman</t>
  </si>
  <si>
    <t>Quainton</t>
  </si>
  <si>
    <t>Outred</t>
  </si>
  <si>
    <t>Tony</t>
  </si>
  <si>
    <t>Postlethwaite</t>
  </si>
  <si>
    <t>Richard</t>
  </si>
  <si>
    <t>1-4</t>
  </si>
  <si>
    <t>Kyle</t>
  </si>
  <si>
    <t>Smith</t>
  </si>
  <si>
    <t>Denyz</t>
  </si>
  <si>
    <t>Zhurbiy</t>
  </si>
  <si>
    <t>Denys</t>
  </si>
  <si>
    <t>Old Wilsonians 9th</t>
  </si>
  <si>
    <t>Mark</t>
  </si>
  <si>
    <t>Chappell</t>
  </si>
  <si>
    <t>Under 12s</t>
  </si>
  <si>
    <t>0-4</t>
  </si>
  <si>
    <t>0-2</t>
  </si>
  <si>
    <t>Gridley</t>
  </si>
  <si>
    <t>Alex</t>
  </si>
  <si>
    <t>Collier</t>
  </si>
  <si>
    <t>Locke</t>
  </si>
  <si>
    <t xml:space="preserve">Kevin </t>
  </si>
  <si>
    <t>Stevens</t>
  </si>
  <si>
    <t>3-3</t>
  </si>
  <si>
    <t>Arnold</t>
  </si>
  <si>
    <t>Neal Davison</t>
  </si>
  <si>
    <t>Will Taylor</t>
  </si>
  <si>
    <t>Dulanie Richards</t>
  </si>
  <si>
    <t>Nuno Jesus</t>
  </si>
  <si>
    <t>Ivan Gladkow</t>
  </si>
  <si>
    <t>Steve &amp; Mckenzie Dewsbury</t>
  </si>
  <si>
    <t>Ryan Burchell</t>
  </si>
  <si>
    <t>Chris Outred</t>
  </si>
  <si>
    <t>Not awarded</t>
  </si>
  <si>
    <t>Merton FC Top Goal Scorer 2015/2016</t>
  </si>
  <si>
    <t>Merton FC Golden Gloves 2015/2016</t>
  </si>
  <si>
    <t>Merton FC Top Goal Scorer 2015/2016 - 1st XI</t>
  </si>
  <si>
    <t>Merton FC Top Goal Scorer 2015/2016 - 2nd XI</t>
  </si>
  <si>
    <t>Merton FC Top Goal Scorer 2015/2016 - 3rd XI</t>
  </si>
  <si>
    <t>Merton FC Top Goal Scorer 2015/2016 - 4th XI</t>
  </si>
  <si>
    <t>Merton FC Top Goal Scorer 2015/2016 - 5th XI</t>
  </si>
  <si>
    <t>Merton FC Top Goal Scorer 2015/2016 - 6th XI</t>
  </si>
  <si>
    <t>EBOG</t>
  </si>
  <si>
    <t>Old Parkonians</t>
  </si>
  <si>
    <t>Weirside Rangers</t>
  </si>
  <si>
    <t>vs Weirside Rangers</t>
  </si>
  <si>
    <t>Crouch End Vampires</t>
  </si>
  <si>
    <t>Papanastatiou, Yates, Zhurbiy</t>
  </si>
  <si>
    <t>Papanastatiou</t>
  </si>
  <si>
    <t>Actonians</t>
  </si>
  <si>
    <t>vs Actonians Res</t>
  </si>
  <si>
    <t>Yates 2, Zhurbiy</t>
  </si>
  <si>
    <t>Old Paulines 3rd</t>
  </si>
  <si>
    <t>Polytechnic 4th</t>
  </si>
  <si>
    <t>Weirside Rangers 3rd</t>
  </si>
  <si>
    <t>IBIS Eagles 5th</t>
  </si>
  <si>
    <t>Dom</t>
  </si>
  <si>
    <t>Plumbridge</t>
  </si>
  <si>
    <t>Plumbridge (Dom) 2, Richards</t>
  </si>
  <si>
    <t>Malcolm</t>
  </si>
  <si>
    <t>Kandulu</t>
  </si>
  <si>
    <t>IBIS Eagles</t>
  </si>
  <si>
    <t>1-2</t>
  </si>
  <si>
    <t>Old Esthamienas</t>
  </si>
  <si>
    <t>2-2</t>
  </si>
  <si>
    <t>Gladkow I, Gladkow A</t>
  </si>
  <si>
    <t>Polytechnic</t>
  </si>
  <si>
    <t>3-3(5-3 on Pens)</t>
  </si>
  <si>
    <t>Ackerman 2, Perrin</t>
  </si>
  <si>
    <t>Perrin</t>
  </si>
  <si>
    <t>Old Esthamieans Res</t>
  </si>
  <si>
    <t>2-1</t>
  </si>
  <si>
    <t>Wilson</t>
  </si>
  <si>
    <t>Marc</t>
  </si>
  <si>
    <t>South Bank Cuaco Res</t>
  </si>
  <si>
    <t>5-3 aet</t>
  </si>
  <si>
    <t>ISEH</t>
  </si>
  <si>
    <t>Crouch End Vampires 3rd</t>
  </si>
  <si>
    <t>Old Parkonians 4th</t>
  </si>
  <si>
    <t>5-1</t>
  </si>
  <si>
    <t>Nick</t>
  </si>
  <si>
    <t>4-0</t>
  </si>
  <si>
    <t>South Bank Cuaco 3rd</t>
  </si>
  <si>
    <t>Donavan 3, Aladade</t>
  </si>
  <si>
    <t>Yomi</t>
  </si>
  <si>
    <t>Aladade</t>
  </si>
  <si>
    <t>vs South Bank Cuaco 3rd</t>
  </si>
  <si>
    <t>Actonians Assoc 5th</t>
  </si>
  <si>
    <t>8-2</t>
  </si>
  <si>
    <t>Gridley 2</t>
  </si>
  <si>
    <t>Danny</t>
  </si>
  <si>
    <t>HSBC 5th</t>
  </si>
  <si>
    <t>OG</t>
  </si>
  <si>
    <t>Old Tiffinians 3rd</t>
  </si>
  <si>
    <t>1-3</t>
  </si>
  <si>
    <t>Richards, Dodd, Kelvin</t>
  </si>
  <si>
    <t>Dodd</t>
  </si>
  <si>
    <t xml:space="preserve">Kelvin </t>
  </si>
  <si>
    <t>Aboidyn</t>
  </si>
  <si>
    <t>3-1</t>
  </si>
  <si>
    <t>vs Old Tiffinians 3rd</t>
  </si>
  <si>
    <t>Bank of England 4th</t>
  </si>
  <si>
    <t>15-1</t>
  </si>
  <si>
    <t>Paxton</t>
  </si>
  <si>
    <t>Old Westminster Citz 3rd</t>
  </si>
  <si>
    <t>Civil Service 6</t>
  </si>
  <si>
    <t>8-1</t>
  </si>
  <si>
    <t>Civil Service 8</t>
  </si>
  <si>
    <t>Old Blues 4th</t>
  </si>
  <si>
    <t>2-0</t>
  </si>
  <si>
    <t>Pen Save</t>
  </si>
  <si>
    <t xml:space="preserve">Old Salesians </t>
  </si>
  <si>
    <t>Stevens, Quainton, Tiley</t>
  </si>
  <si>
    <t>Liam</t>
  </si>
  <si>
    <t>1-1</t>
  </si>
  <si>
    <t>Old Finchleians Res</t>
  </si>
  <si>
    <t>vs Old Finchleians Res</t>
  </si>
  <si>
    <t>EBOG 3rd</t>
  </si>
  <si>
    <t>vs EBOG 3rd</t>
  </si>
  <si>
    <t>3-5</t>
  </si>
  <si>
    <t>Old Lyonians 3rd</t>
  </si>
  <si>
    <t>Richards, Porter, OG</t>
  </si>
  <si>
    <t>Glen</t>
  </si>
  <si>
    <t>Porter</t>
  </si>
  <si>
    <t xml:space="preserve">Glen </t>
  </si>
  <si>
    <t>South Bank Cuaco 4th</t>
  </si>
  <si>
    <t>Civil Service 9th</t>
  </si>
  <si>
    <t>1-5</t>
  </si>
  <si>
    <t>Stevens, Ross, Quainton</t>
  </si>
  <si>
    <t>Oli</t>
  </si>
  <si>
    <t>Ross</t>
  </si>
  <si>
    <t>Gibbs</t>
  </si>
  <si>
    <t>Pete</t>
  </si>
  <si>
    <t>vs Civil Service 9th</t>
  </si>
  <si>
    <t>Dharmesh Vaghela</t>
  </si>
  <si>
    <t>Broomfield Res</t>
  </si>
  <si>
    <t>Quainton 3, Ross 2</t>
  </si>
  <si>
    <t>vs Broomfield Res</t>
  </si>
  <si>
    <t>9-2</t>
  </si>
  <si>
    <t>Winchmore Hill 3rd</t>
  </si>
  <si>
    <t>Mike</t>
  </si>
  <si>
    <t>Reed</t>
  </si>
  <si>
    <t>Reece</t>
  </si>
  <si>
    <t>Postlethwaite, Reed, Smith, Aladade, Zhurbiy, Donovan 2, Papanastatiou 2</t>
  </si>
  <si>
    <t>Richards, Outred</t>
  </si>
  <si>
    <t>1-9</t>
  </si>
  <si>
    <t>Old Suttonians 6th</t>
  </si>
  <si>
    <t>Obeng-Adu</t>
  </si>
  <si>
    <t>Gibbs 2, Smith, Obeng-Adu, Haswell</t>
  </si>
  <si>
    <t>Old Wokingians</t>
  </si>
  <si>
    <t>Old Finchleians</t>
  </si>
  <si>
    <t>vs Old Finchleians</t>
  </si>
  <si>
    <t>Poytechnic Res</t>
  </si>
  <si>
    <t>St James Old Boys Res</t>
  </si>
  <si>
    <t>2-4</t>
  </si>
  <si>
    <t>Zhurbiy, Quainton, Kelly, Benham</t>
  </si>
  <si>
    <t>Benham</t>
  </si>
  <si>
    <t>IBIS Eagles 4th</t>
  </si>
  <si>
    <t>Richards 2, Phipps</t>
  </si>
  <si>
    <t>Elliot</t>
  </si>
  <si>
    <t>Phipps</t>
  </si>
  <si>
    <t>Economicals 4th</t>
  </si>
  <si>
    <t>7-0</t>
  </si>
  <si>
    <t>4-6</t>
  </si>
  <si>
    <t>South Bank Cuaco 5th</t>
  </si>
  <si>
    <t>Gibbs 3, Aboidyn</t>
  </si>
  <si>
    <t>Kelvin</t>
  </si>
  <si>
    <t xml:space="preserve">Richard </t>
  </si>
  <si>
    <t>2-6</t>
  </si>
  <si>
    <t>Alexandra Park 6th</t>
  </si>
  <si>
    <t>Bedford</t>
  </si>
  <si>
    <t>Driver</t>
  </si>
  <si>
    <t>Bank of England 5th</t>
  </si>
  <si>
    <t>Locke, Chappell, Quinlan</t>
  </si>
  <si>
    <t>Kevin</t>
  </si>
  <si>
    <t>Martin</t>
  </si>
  <si>
    <t>Quinlan</t>
  </si>
  <si>
    <t>Vincent</t>
  </si>
  <si>
    <t>Dwayne</t>
  </si>
  <si>
    <t>Dwyane</t>
  </si>
  <si>
    <t>Old Wilsonians 8th</t>
  </si>
  <si>
    <t>Obeng-Adu, Smith</t>
  </si>
  <si>
    <t>vs Old Wilsonians 8th</t>
  </si>
  <si>
    <t>Martin Quinlan</t>
  </si>
  <si>
    <t>Carshalton Res</t>
  </si>
  <si>
    <t>Nottsborough 4th</t>
  </si>
  <si>
    <t>HSBC 6th</t>
  </si>
  <si>
    <t>8-0</t>
  </si>
  <si>
    <t>Hockless</t>
  </si>
  <si>
    <t>Charlie</t>
  </si>
  <si>
    <t>6-0</t>
  </si>
  <si>
    <t>Old Blues 3rd</t>
  </si>
  <si>
    <t>Zhurbiy 2, Benham 2, Kelly, OG</t>
  </si>
  <si>
    <t>vs Old Blues 3rd</t>
  </si>
  <si>
    <t>Paul Ellis</t>
  </si>
  <si>
    <t>Alleyn Old Boys 4th</t>
  </si>
  <si>
    <t>5-2</t>
  </si>
  <si>
    <t>vs IBIS Eagles 5th</t>
  </si>
  <si>
    <t>Mark Edmunds</t>
  </si>
  <si>
    <t>Bank of England</t>
  </si>
  <si>
    <t>HAC Res</t>
  </si>
  <si>
    <t>6-2</t>
  </si>
  <si>
    <t>Quainton 2</t>
  </si>
  <si>
    <t>0-5</t>
  </si>
  <si>
    <t>Old Wilsonians 4th</t>
  </si>
  <si>
    <t>South Bank cuaco 4th</t>
  </si>
  <si>
    <t>0-7</t>
  </si>
  <si>
    <t>Hockless, Graves, Tilley</t>
  </si>
  <si>
    <t>Andrew</t>
  </si>
  <si>
    <t>Graves</t>
  </si>
  <si>
    <t>Keiran Lee</t>
  </si>
  <si>
    <t>Old Stationers Res</t>
  </si>
  <si>
    <t>Arogundade</t>
  </si>
  <si>
    <t>Femi</t>
  </si>
  <si>
    <t>EBOG 4th</t>
  </si>
  <si>
    <t>Old Esthameians</t>
  </si>
  <si>
    <t>vs Old Esthsameians</t>
  </si>
  <si>
    <t>Benham 2, Kelly, Scott</t>
  </si>
  <si>
    <t>vs EBOG 4th</t>
  </si>
  <si>
    <t>Actonians Assoc 6th</t>
  </si>
  <si>
    <t>Michael</t>
  </si>
  <si>
    <t>Todt</t>
  </si>
  <si>
    <t>2-7</t>
  </si>
  <si>
    <t>Kandulu, Corrigan</t>
  </si>
  <si>
    <t>Clive</t>
  </si>
  <si>
    <t>Corrigan</t>
  </si>
  <si>
    <t>Obeng-Adu, Spencer</t>
  </si>
  <si>
    <t>Spencer</t>
  </si>
  <si>
    <t>5-0</t>
  </si>
  <si>
    <t>Rowe, Hockless</t>
  </si>
  <si>
    <t>Actonians Assoc</t>
  </si>
  <si>
    <t>Bosher, Rayner</t>
  </si>
  <si>
    <t>Rayner</t>
  </si>
  <si>
    <t>Bosher</t>
  </si>
  <si>
    <t>vs Actonians Assoc</t>
  </si>
  <si>
    <t>0-0</t>
  </si>
  <si>
    <t>Bank of England Res</t>
  </si>
  <si>
    <t>Old Strand Academicals</t>
  </si>
  <si>
    <t>Polytechnic Res</t>
  </si>
  <si>
    <t>Benham 3, Zhurbiy</t>
  </si>
  <si>
    <t>Winchmore Hill 4th</t>
  </si>
  <si>
    <t>vs St James Old Boys Res</t>
  </si>
  <si>
    <t xml:space="preserve">vs Winchmore Hill </t>
  </si>
  <si>
    <t>Peter Jennings</t>
  </si>
  <si>
    <t>3-2</t>
  </si>
  <si>
    <t>Hewitt 2, Richards</t>
  </si>
  <si>
    <t>Hewitt</t>
  </si>
  <si>
    <t>0-8</t>
  </si>
  <si>
    <t>vs Weirside Rangers 3rd</t>
  </si>
  <si>
    <t>Gridley 2, Plumbridge</t>
  </si>
  <si>
    <t>Old Wilsonians 6</t>
  </si>
  <si>
    <t>Plaistow</t>
  </si>
  <si>
    <t>Ed</t>
  </si>
  <si>
    <t>Edward</t>
  </si>
  <si>
    <t>3-8</t>
  </si>
  <si>
    <t>Gibbs 2, Driver</t>
  </si>
  <si>
    <t>Old Wilsonians 9</t>
  </si>
  <si>
    <t>Obeng-Adu, Katandika</t>
  </si>
  <si>
    <t>John</t>
  </si>
  <si>
    <t>Katandika</t>
  </si>
  <si>
    <t>Obeng-Adu 2, Haswell, Kamara</t>
  </si>
  <si>
    <t>Kamara</t>
  </si>
  <si>
    <t>Mo</t>
  </si>
  <si>
    <t>Tyron</t>
  </si>
  <si>
    <t>Fuller</t>
  </si>
  <si>
    <t>vs Old Wilsonians 9th</t>
  </si>
  <si>
    <t>Mark Swan</t>
  </si>
  <si>
    <t>Obeng-Adu, Fuller, OG</t>
  </si>
  <si>
    <t xml:space="preserve">Tyron </t>
  </si>
  <si>
    <t>Pearce, Quainton, Cosgrove</t>
  </si>
  <si>
    <t>Paul</t>
  </si>
  <si>
    <t>Pearce</t>
  </si>
  <si>
    <t>Craig</t>
  </si>
  <si>
    <t>Cosgrove</t>
  </si>
  <si>
    <t>Gladkow I</t>
  </si>
  <si>
    <t>4-4</t>
  </si>
  <si>
    <t>Gladkow I, Willgoss, Rayner, Pearce</t>
  </si>
  <si>
    <t>Graham</t>
  </si>
  <si>
    <t>Willgoss</t>
  </si>
  <si>
    <t>EBOG Res</t>
  </si>
  <si>
    <t>Alexandra Park Res</t>
  </si>
  <si>
    <t>vs EBOG Res</t>
  </si>
  <si>
    <t>Actonians Assoc Res</t>
  </si>
  <si>
    <t>Plumbridge D, OG</t>
  </si>
  <si>
    <t>vs Actonians Assoc 6th</t>
  </si>
  <si>
    <t>Samuel Singer-Ripley</t>
  </si>
  <si>
    <t>2-9</t>
  </si>
  <si>
    <t>Polytechnic 5th</t>
  </si>
  <si>
    <t>Richards, Hewitt</t>
  </si>
  <si>
    <t>Jake</t>
  </si>
  <si>
    <t>Carshalton 5th</t>
  </si>
  <si>
    <t>10-0</t>
  </si>
  <si>
    <t>IBIS Eagles 6th</t>
  </si>
  <si>
    <t>Fuller, Burchell R, Obeng-Adu, Plaistow D</t>
  </si>
  <si>
    <t>Burchell</t>
  </si>
  <si>
    <t>Polyechnic 9th</t>
  </si>
  <si>
    <t>Polytechnic 9th</t>
  </si>
  <si>
    <t>vs Polytechnic 9th</t>
  </si>
  <si>
    <t>Shew</t>
  </si>
  <si>
    <t>Shew 2, Plaistow D</t>
  </si>
  <si>
    <t>Lloyds Warren</t>
  </si>
  <si>
    <t>Rowe 2, Gladkow A</t>
  </si>
  <si>
    <t>vs Lloyds Warren</t>
  </si>
  <si>
    <t>Taylor 2, Plumbridge</t>
  </si>
  <si>
    <t>Will</t>
  </si>
  <si>
    <t>Taylor</t>
  </si>
  <si>
    <t>Old Finchleians 4th</t>
  </si>
  <si>
    <t>vs Old Finchleians 4th</t>
  </si>
  <si>
    <t>HSBC 4th</t>
  </si>
  <si>
    <t>Plumbridge D 2</t>
  </si>
  <si>
    <t>Todt, Outred, OG</t>
  </si>
  <si>
    <t>Burchell, Elgar</t>
  </si>
  <si>
    <t>Elgar</t>
  </si>
  <si>
    <t>vs Old Blues 4th</t>
  </si>
  <si>
    <t>Paul Best</t>
  </si>
  <si>
    <t>7-2</t>
  </si>
  <si>
    <t>Old Salesians</t>
  </si>
  <si>
    <t>Jason</t>
  </si>
  <si>
    <t>Thomas</t>
  </si>
  <si>
    <t>Olly</t>
  </si>
  <si>
    <t>Wood</t>
  </si>
  <si>
    <t>Bosher 2</t>
  </si>
  <si>
    <t>4-3</t>
  </si>
  <si>
    <t xml:space="preserve">Ross 3, Gresty </t>
  </si>
  <si>
    <t>Gresty</t>
  </si>
  <si>
    <t>Plumbridge D, Donovan</t>
  </si>
  <si>
    <t>1-6</t>
  </si>
  <si>
    <t>Bedford A</t>
  </si>
  <si>
    <t>Bedford D</t>
  </si>
  <si>
    <t>Aaron</t>
  </si>
  <si>
    <t>HSBC 7th</t>
  </si>
  <si>
    <t>Burchell, Shew</t>
  </si>
  <si>
    <t>Onomoor</t>
  </si>
  <si>
    <t>Onomor</t>
  </si>
  <si>
    <t>vs Crouch End Vampires</t>
  </si>
  <si>
    <t>Crouch End Vampires Res</t>
  </si>
  <si>
    <t>Old Esthameians Res</t>
  </si>
  <si>
    <t>4-2</t>
  </si>
  <si>
    <t>Zhurbiy 3, Benham</t>
  </si>
  <si>
    <t>Benham 2</t>
  </si>
  <si>
    <t>Frankie Kaogirou</t>
  </si>
  <si>
    <t>Frankie Kalogirou</t>
  </si>
  <si>
    <t>Old Wilsonians 6th</t>
  </si>
  <si>
    <t>Plaistow, Richards</t>
  </si>
  <si>
    <t xml:space="preserve">Dulanie </t>
  </si>
  <si>
    <t>Andy</t>
  </si>
  <si>
    <t>vs Old Wilsonians 6th</t>
  </si>
  <si>
    <t>Alleyn Old Boys 6th</t>
  </si>
  <si>
    <t>Old Salesians 3rd</t>
  </si>
  <si>
    <t>vs Old Salesians 3rd</t>
  </si>
  <si>
    <t>Richards, Bedford D, Bitmead</t>
  </si>
  <si>
    <t>Bitmead</t>
  </si>
  <si>
    <t>Bedford D, Driver</t>
  </si>
  <si>
    <t>Lee Thompson</t>
  </si>
  <si>
    <t>Kieran Lee</t>
  </si>
  <si>
    <t>Gladkow A</t>
  </si>
  <si>
    <t>Adam Cain</t>
  </si>
  <si>
    <t>3-4</t>
  </si>
  <si>
    <t>Arogundade 2, Quainton</t>
  </si>
  <si>
    <t>1-7</t>
  </si>
  <si>
    <t>Pattison</t>
  </si>
  <si>
    <t>Pattison, Richards</t>
  </si>
  <si>
    <t>Darren</t>
  </si>
  <si>
    <t>Alleyn Old Boys 7th</t>
  </si>
  <si>
    <t>End</t>
  </si>
  <si>
    <t>Zhurbiy, Benham</t>
  </si>
  <si>
    <t>Players Player</t>
  </si>
  <si>
    <t>Managers Player</t>
  </si>
  <si>
    <t>Under 10s</t>
  </si>
  <si>
    <t>Under 13s</t>
  </si>
  <si>
    <t>Under 14s</t>
  </si>
  <si>
    <t>Jamal Sharpe</t>
  </si>
  <si>
    <t>Thomas Davies</t>
  </si>
  <si>
    <t>Henry Harycott</t>
  </si>
  <si>
    <t>Devonte Garrett-Giraffe</t>
  </si>
  <si>
    <t>Jaydon Dickson</t>
  </si>
  <si>
    <t>Daniel Mezynski</t>
  </si>
  <si>
    <t xml:space="preserve">Jack Harrington </t>
  </si>
  <si>
    <t>Jamie Berry</t>
  </si>
  <si>
    <t>Nathan Hines-Carey</t>
  </si>
  <si>
    <t>Marcin Mrozowicz</t>
  </si>
  <si>
    <t>Vincent Davis-Tubby</t>
  </si>
  <si>
    <t>Bosher, Hockless</t>
  </si>
  <si>
    <t>Rowe, Wood</t>
  </si>
  <si>
    <t>Gladkow I 2, Willgoss, Tilley, Wood, Thomas, Ross</t>
  </si>
  <si>
    <t>James Tilley &amp; Tom Rowe</t>
  </si>
  <si>
    <t>David Quainton</t>
  </si>
  <si>
    <t>Denyz Zhurbiy &amp; Tom Benham</t>
  </si>
  <si>
    <t>Richard Gibbs</t>
  </si>
  <si>
    <t>Clive Corrigan</t>
  </si>
  <si>
    <t>Peter Obeng-Adu</t>
  </si>
  <si>
    <t>-</t>
  </si>
  <si>
    <t>Tom Benham</t>
  </si>
  <si>
    <t>Will Taylor (19)</t>
  </si>
  <si>
    <t>Denyz Zhurbiy (12)</t>
  </si>
  <si>
    <t>Sam Richards (31)</t>
  </si>
  <si>
    <t>Nick Gregg (23)</t>
  </si>
  <si>
    <t>Adam Millen (20)</t>
  </si>
  <si>
    <t>Simon Murphy (16)</t>
  </si>
  <si>
    <t>Dan Kelly (19)</t>
  </si>
  <si>
    <t>Muffy Morrison (49)</t>
  </si>
  <si>
    <t xml:space="preserve"> Tee Nash Bizayi (15)</t>
  </si>
  <si>
    <t>Tee Nash Bizayi (14)</t>
  </si>
  <si>
    <t>Andy Ward (15)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</si>
</sst>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[$-409]dddd\,\ mmmm\ dd\,\ yyyy"/>
    <numFmt numFmtId="175" formatCode="[$-409]d\-mmm\-yy;@"/>
    <numFmt numFmtId="176" formatCode="[$-809]d\ mmmm\ 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9]dd\ mmmm\ yyyy"/>
    <numFmt numFmtId="182" formatCode="mmm\-yyyy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0.0000"/>
    <numFmt numFmtId="189" formatCode="[$-809]dd\ mmmm\ yyyy;@"/>
    <numFmt numFmtId="190" formatCode="[$-F800]dddd\,\ mmmm\ dd\,\ yyyy"/>
  </numFmts>
  <fonts count="1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55"/>
      <name val="Calibri"/>
      <family val="2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8"/>
      <color indexed="10"/>
      <name val="Calibri"/>
      <family val="2"/>
    </font>
    <font>
      <sz val="10"/>
      <name val="Calibri"/>
      <family val="2"/>
    </font>
    <font>
      <b/>
      <sz val="2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8"/>
      <color indexed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i/>
      <sz val="10"/>
      <name val="Calibri"/>
      <family val="2"/>
    </font>
    <font>
      <sz val="10"/>
      <name val="Verdana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12"/>
      <name val="Arial"/>
      <family val="2"/>
    </font>
    <font>
      <b/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10"/>
      <name val="Calibri"/>
      <family val="2"/>
    </font>
    <font>
      <b/>
      <i/>
      <sz val="22"/>
      <color indexed="10"/>
      <name val="Calibri"/>
      <family val="2"/>
    </font>
    <font>
      <b/>
      <sz val="10"/>
      <color indexed="23"/>
      <name val="Calibri"/>
      <family val="2"/>
    </font>
    <font>
      <sz val="12"/>
      <color indexed="10"/>
      <name val="Arial"/>
      <family val="2"/>
    </font>
    <font>
      <b/>
      <i/>
      <sz val="10"/>
      <color indexed="23"/>
      <name val="Calibri"/>
      <family val="2"/>
    </font>
    <font>
      <sz val="12"/>
      <name val="Calibri"/>
      <family val="2"/>
    </font>
    <font>
      <b/>
      <sz val="14"/>
      <color indexed="17"/>
      <name val="Calibri"/>
      <family val="2"/>
    </font>
    <font>
      <b/>
      <sz val="14"/>
      <color indexed="52"/>
      <name val="Calibri"/>
      <family val="2"/>
    </font>
    <font>
      <sz val="12"/>
      <color indexed="10"/>
      <name val="Calibri"/>
      <family val="2"/>
    </font>
    <font>
      <b/>
      <sz val="14"/>
      <color indexed="53"/>
      <name val="Calibri"/>
      <family val="2"/>
    </font>
    <font>
      <sz val="10"/>
      <color indexed="23"/>
      <name val="Verdana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20"/>
      <name val="Calibri"/>
      <family val="2"/>
    </font>
    <font>
      <b/>
      <sz val="11"/>
      <color indexed="60"/>
      <name val="Calibri"/>
      <family val="2"/>
    </font>
    <font>
      <b/>
      <i/>
      <sz val="12"/>
      <color indexed="60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8"/>
      <color rgb="FFFF0000"/>
      <name val="Calibri"/>
      <family val="2"/>
    </font>
    <font>
      <i/>
      <sz val="12"/>
      <color rgb="FFFF0000"/>
      <name val="Calibri"/>
      <family val="2"/>
    </font>
    <font>
      <b/>
      <i/>
      <sz val="22"/>
      <color rgb="FFFF0000"/>
      <name val="Calibri"/>
      <family val="2"/>
    </font>
    <font>
      <b/>
      <sz val="10"/>
      <color theme="0" tint="-0.4999699890613556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Arial"/>
      <family val="2"/>
    </font>
    <font>
      <b/>
      <i/>
      <sz val="12"/>
      <color rgb="FFFF0000"/>
      <name val="Calibri"/>
      <family val="2"/>
    </font>
    <font>
      <b/>
      <i/>
      <sz val="10"/>
      <color theme="0" tint="-0.4999699890613556"/>
      <name val="Calibri"/>
      <family val="2"/>
    </font>
    <font>
      <b/>
      <sz val="14"/>
      <color rgb="FF006100"/>
      <name val="Calibri"/>
      <family val="2"/>
    </font>
    <font>
      <b/>
      <sz val="14"/>
      <color rgb="FFFA7D00"/>
      <name val="Calibri"/>
      <family val="2"/>
    </font>
    <font>
      <sz val="12"/>
      <color rgb="FFFF000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9"/>
      <name val="Calibri"/>
      <family val="2"/>
    </font>
    <font>
      <b/>
      <sz val="14"/>
      <color rgb="FFFF0000"/>
      <name val="Calibri"/>
      <family val="2"/>
    </font>
    <font>
      <sz val="10"/>
      <color theme="0" tint="-0.4999699890613556"/>
      <name val="Verdana"/>
      <family val="2"/>
    </font>
    <font>
      <b/>
      <sz val="14"/>
      <color rgb="FF0080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b/>
      <sz val="12"/>
      <color rgb="FF9C0006"/>
      <name val="Calibri"/>
      <family val="2"/>
    </font>
    <font>
      <b/>
      <sz val="11"/>
      <color rgb="FFC00000"/>
      <name val="Calibri"/>
      <family val="2"/>
    </font>
    <font>
      <b/>
      <i/>
      <sz val="12"/>
      <color rgb="FFC00000"/>
      <name val="Calibri"/>
      <family val="2"/>
    </font>
    <font>
      <b/>
      <sz val="14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/>
    </border>
    <border>
      <left>
        <color indexed="63"/>
      </left>
      <right style="thick">
        <color indexed="55"/>
      </right>
      <top style="thick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n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thick"/>
      <top>
        <color indexed="63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55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theme="0" tint="-0.3499799966812134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theme="0" tint="-0.3499799966812134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>
        <color indexed="63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indexed="55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83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6" fillId="0" borderId="11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3" fontId="16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3" fontId="16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3" fontId="1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3" fontId="19" fillId="0" borderId="15" xfId="0" applyNumberFormat="1" applyFont="1" applyFill="1" applyBorder="1" applyAlignment="1" applyProtection="1">
      <alignment horizont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Fill="1" applyBorder="1" applyAlignment="1" applyProtection="1">
      <alignment horizontal="center"/>
      <protection locked="0"/>
    </xf>
    <xf numFmtId="3" fontId="17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20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/>
      <protection locked="0"/>
    </xf>
    <xf numFmtId="49" fontId="8" fillId="0" borderId="20" xfId="0" applyNumberFormat="1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center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49" fontId="23" fillId="0" borderId="0" xfId="0" applyNumberFormat="1" applyFont="1" applyFill="1" applyBorder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28" fillId="0" borderId="23" xfId="0" applyNumberFormat="1" applyFont="1" applyFill="1" applyBorder="1" applyAlignment="1" applyProtection="1">
      <alignment horizontal="center" vertical="center"/>
      <protection locked="0"/>
    </xf>
    <xf numFmtId="1" fontId="28" fillId="0" borderId="25" xfId="0" applyNumberFormat="1" applyFont="1" applyFill="1" applyBorder="1" applyAlignment="1" applyProtection="1">
      <alignment horizontal="center" vertical="center"/>
      <protection locked="0"/>
    </xf>
    <xf numFmtId="1" fontId="28" fillId="0" borderId="26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left"/>
      <protection locked="0"/>
    </xf>
    <xf numFmtId="49" fontId="29" fillId="0" borderId="0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3" fontId="32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32" fillId="0" borderId="28" xfId="0" applyNumberFormat="1" applyFont="1" applyFill="1" applyBorder="1" applyAlignment="1" applyProtection="1">
      <alignment horizontal="center"/>
      <protection locked="0"/>
    </xf>
    <xf numFmtId="49" fontId="33" fillId="0" borderId="28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38" fillId="0" borderId="0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49" fontId="27" fillId="0" borderId="0" xfId="0" applyNumberFormat="1" applyFont="1" applyFill="1" applyBorder="1" applyAlignment="1" applyProtection="1">
      <alignment/>
      <protection locked="0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 indent="5"/>
    </xf>
    <xf numFmtId="49" fontId="14" fillId="0" borderId="0" xfId="0" applyNumberFormat="1" applyFont="1" applyAlignment="1">
      <alignment horizontal="left" indent="5"/>
    </xf>
    <xf numFmtId="49" fontId="23" fillId="0" borderId="0" xfId="0" applyNumberFormat="1" applyFont="1" applyFill="1" applyBorder="1" applyAlignment="1" applyProtection="1">
      <alignment horizontal="left" indent="5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Fill="1" applyBorder="1" applyAlignment="1" applyProtection="1">
      <alignment horizontal="center"/>
      <protection locked="0"/>
    </xf>
    <xf numFmtId="49" fontId="3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7" xfId="0" applyNumberFormat="1" applyFont="1" applyFill="1" applyBorder="1" applyAlignment="1" applyProtection="1">
      <alignment horizontal="left"/>
      <protection locked="0"/>
    </xf>
    <xf numFmtId="49" fontId="7" fillId="0" borderId="17" xfId="0" applyNumberFormat="1" applyFont="1" applyFill="1" applyBorder="1" applyAlignment="1" applyProtection="1">
      <alignment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vertical="center"/>
      <protection locked="0"/>
    </xf>
    <xf numFmtId="49" fontId="8" fillId="0" borderId="17" xfId="0" applyNumberFormat="1" applyFont="1" applyBorder="1" applyAlignment="1">
      <alignment horizontal="left"/>
    </xf>
    <xf numFmtId="49" fontId="23" fillId="0" borderId="17" xfId="0" applyNumberFormat="1" applyFont="1" applyFill="1" applyBorder="1" applyAlignment="1" applyProtection="1">
      <alignment/>
      <protection locked="0"/>
    </xf>
    <xf numFmtId="49" fontId="27" fillId="0" borderId="17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1" fontId="8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10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04" fillId="0" borderId="11" xfId="0" applyNumberFormat="1" applyFont="1" applyFill="1" applyBorder="1" applyAlignment="1" applyProtection="1">
      <alignment vertical="center" wrapText="1"/>
      <protection locked="0"/>
    </xf>
    <xf numFmtId="3" fontId="105" fillId="0" borderId="0" xfId="0" applyNumberFormat="1" applyFont="1" applyFill="1" applyBorder="1" applyAlignment="1" applyProtection="1">
      <alignment vertical="center" wrapText="1"/>
      <protection locked="0"/>
    </xf>
    <xf numFmtId="1" fontId="103" fillId="0" borderId="31" xfId="0" applyNumberFormat="1" applyFont="1" applyFill="1" applyBorder="1" applyAlignment="1" applyProtection="1">
      <alignment horizontal="center" vertical="center"/>
      <protection locked="0"/>
    </xf>
    <xf numFmtId="49" fontId="104" fillId="0" borderId="11" xfId="0" applyNumberFormat="1" applyFont="1" applyFill="1" applyBorder="1" applyAlignment="1" applyProtection="1">
      <alignment vertical="center"/>
      <protection locked="0"/>
    </xf>
    <xf numFmtId="49" fontId="105" fillId="0" borderId="0" xfId="0" applyNumberFormat="1" applyFont="1" applyFill="1" applyBorder="1" applyAlignment="1" applyProtection="1">
      <alignment vertical="center"/>
      <protection locked="0"/>
    </xf>
    <xf numFmtId="3" fontId="104" fillId="0" borderId="11" xfId="0" applyNumberFormat="1" applyFont="1" applyFill="1" applyBorder="1" applyAlignment="1" applyProtection="1">
      <alignment vertical="center"/>
      <protection locked="0"/>
    </xf>
    <xf numFmtId="3" fontId="105" fillId="0" borderId="0" xfId="0" applyNumberFormat="1" applyFont="1" applyFill="1" applyBorder="1" applyAlignment="1" applyProtection="1">
      <alignment vertical="center"/>
      <protection locked="0"/>
    </xf>
    <xf numFmtId="1" fontId="103" fillId="0" borderId="0" xfId="0" applyNumberFormat="1" applyFont="1" applyFill="1" applyBorder="1" applyAlignment="1" applyProtection="1">
      <alignment horizontal="center" vertical="center"/>
      <protection locked="0"/>
    </xf>
    <xf numFmtId="1" fontId="103" fillId="0" borderId="0" xfId="0" applyNumberFormat="1" applyFont="1" applyFill="1" applyBorder="1" applyAlignment="1" applyProtection="1">
      <alignment horizontal="center" vertical="center"/>
      <protection locked="0"/>
    </xf>
    <xf numFmtId="49" fontId="106" fillId="0" borderId="0" xfId="0" applyNumberFormat="1" applyFont="1" applyFill="1" applyBorder="1" applyAlignment="1" applyProtection="1">
      <alignment horizontal="center"/>
      <protection locked="0"/>
    </xf>
    <xf numFmtId="49" fontId="107" fillId="0" borderId="0" xfId="0" applyNumberFormat="1" applyFont="1" applyFill="1" applyBorder="1" applyAlignment="1" applyProtection="1">
      <alignment horizontal="center"/>
      <protection locked="0"/>
    </xf>
    <xf numFmtId="0" fontId="103" fillId="0" borderId="0" xfId="0" applyNumberFormat="1" applyFont="1" applyFill="1" applyBorder="1" applyAlignment="1" applyProtection="1">
      <alignment horizontal="center"/>
      <protection locked="0"/>
    </xf>
    <xf numFmtId="0" fontId="103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108" fillId="0" borderId="0" xfId="0" applyNumberFormat="1" applyFont="1" applyFill="1" applyBorder="1" applyAlignment="1" applyProtection="1">
      <alignment horizontal="left"/>
      <protection locked="0"/>
    </xf>
    <xf numFmtId="0" fontId="108" fillId="0" borderId="0" xfId="0" applyNumberFormat="1" applyFont="1" applyFill="1" applyBorder="1" applyAlignment="1" applyProtection="1">
      <alignment horizontal="left"/>
      <protection locked="0"/>
    </xf>
    <xf numFmtId="0" fontId="108" fillId="0" borderId="0" xfId="0" applyFont="1" applyFill="1" applyBorder="1" applyAlignment="1">
      <alignment horizontal="left"/>
    </xf>
    <xf numFmtId="0" fontId="108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1" fontId="33" fillId="0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left"/>
    </xf>
    <xf numFmtId="1" fontId="30" fillId="0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1" fontId="41" fillId="0" borderId="24" xfId="0" applyNumberFormat="1" applyFont="1" applyFill="1" applyBorder="1" applyAlignment="1" applyProtection="1">
      <alignment horizontal="center" vertical="center"/>
      <protection locked="0"/>
    </xf>
    <xf numFmtId="1" fontId="41" fillId="0" borderId="2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wrapText="1"/>
    </xf>
    <xf numFmtId="0" fontId="109" fillId="0" borderId="0" xfId="0" applyFont="1" applyAlignment="1">
      <alignment/>
    </xf>
    <xf numFmtId="14" fontId="109" fillId="0" borderId="0" xfId="0" applyNumberFormat="1" applyFont="1" applyAlignment="1">
      <alignment/>
    </xf>
    <xf numFmtId="0" fontId="109" fillId="0" borderId="0" xfId="0" applyFont="1" applyAlignment="1">
      <alignment horizontal="right"/>
    </xf>
    <xf numFmtId="49" fontId="109" fillId="0" borderId="0" xfId="0" applyNumberFormat="1" applyFont="1" applyAlignment="1">
      <alignment horizontal="center"/>
    </xf>
    <xf numFmtId="0" fontId="103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" fontId="30" fillId="0" borderId="30" xfId="0" applyNumberFormat="1" applyFont="1" applyFill="1" applyBorder="1" applyAlignment="1" applyProtection="1">
      <alignment horizontal="center" vertical="center"/>
      <protection locked="0"/>
    </xf>
    <xf numFmtId="1" fontId="30" fillId="0" borderId="32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2" fillId="0" borderId="32" xfId="0" applyNumberFormat="1" applyFont="1" applyFill="1" applyBorder="1" applyAlignment="1" applyProtection="1">
      <alignment horizontal="center" vertical="center"/>
      <protection locked="0"/>
    </xf>
    <xf numFmtId="1" fontId="41" fillId="0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5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49" fontId="32" fillId="0" borderId="0" xfId="0" applyNumberFormat="1" applyFont="1" applyFill="1" applyBorder="1" applyAlignment="1" applyProtection="1">
      <alignment horizontal="left"/>
      <protection locked="0"/>
    </xf>
    <xf numFmtId="49" fontId="31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vertical="center" wrapText="1"/>
      <protection locked="0"/>
    </xf>
    <xf numFmtId="3" fontId="32" fillId="0" borderId="36" xfId="0" applyNumberFormat="1" applyFont="1" applyFill="1" applyBorder="1" applyAlignment="1" applyProtection="1">
      <alignment horizontal="center"/>
      <protection locked="0"/>
    </xf>
    <xf numFmtId="49" fontId="33" fillId="0" borderId="36" xfId="0" applyNumberFormat="1" applyFont="1" applyFill="1" applyBorder="1" applyAlignment="1" applyProtection="1">
      <alignment horizontal="center" vertical="center"/>
      <protection locked="0"/>
    </xf>
    <xf numFmtId="0" fontId="30" fillId="0" borderId="37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>
      <alignment wrapText="1"/>
    </xf>
    <xf numFmtId="3" fontId="32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31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30" fillId="0" borderId="39" xfId="0" applyNumberFormat="1" applyFont="1" applyFill="1" applyBorder="1" applyAlignment="1" applyProtection="1">
      <alignment vertical="center" wrapText="1"/>
      <protection locked="0"/>
    </xf>
    <xf numFmtId="0" fontId="32" fillId="0" borderId="19" xfId="0" applyNumberFormat="1" applyFont="1" applyFill="1" applyBorder="1" applyAlignment="1" applyProtection="1">
      <alignment horizontal="center"/>
      <protection locked="0"/>
    </xf>
    <xf numFmtId="0" fontId="32" fillId="0" borderId="10" xfId="0" applyNumberFormat="1" applyFont="1" applyFill="1" applyBorder="1" applyAlignment="1" applyProtection="1">
      <alignment horizontal="left"/>
      <protection locked="0"/>
    </xf>
    <xf numFmtId="1" fontId="30" fillId="0" borderId="10" xfId="0" applyNumberFormat="1" applyFont="1" applyFill="1" applyBorder="1" applyAlignment="1" applyProtection="1">
      <alignment horizontal="center"/>
      <protection/>
    </xf>
    <xf numFmtId="1" fontId="31" fillId="0" borderId="10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110" fillId="0" borderId="0" xfId="0" applyFont="1" applyAlignment="1">
      <alignment/>
    </xf>
    <xf numFmtId="3" fontId="32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20" fontId="8" fillId="0" borderId="0" xfId="0" applyNumberFormat="1" applyFont="1" applyAlignment="1">
      <alignment/>
    </xf>
    <xf numFmtId="20" fontId="109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20" fontId="8" fillId="0" borderId="0" xfId="0" applyNumberFormat="1" applyFont="1" applyFill="1" applyAlignment="1">
      <alignment/>
    </xf>
    <xf numFmtId="0" fontId="109" fillId="0" borderId="0" xfId="0" applyFont="1" applyFill="1" applyAlignment="1">
      <alignment/>
    </xf>
    <xf numFmtId="14" fontId="109" fillId="0" borderId="0" xfId="0" applyNumberFormat="1" applyFont="1" applyFill="1" applyAlignment="1">
      <alignment/>
    </xf>
    <xf numFmtId="0" fontId="109" fillId="0" borderId="0" xfId="0" applyFont="1" applyFill="1" applyAlignment="1">
      <alignment horizontal="right"/>
    </xf>
    <xf numFmtId="49" fontId="109" fillId="0" borderId="0" xfId="0" applyNumberFormat="1" applyFont="1" applyFill="1" applyAlignment="1">
      <alignment horizontal="center"/>
    </xf>
    <xf numFmtId="20" fontId="109" fillId="0" borderId="0" xfId="0" applyNumberFormat="1" applyFont="1" applyFill="1" applyAlignment="1">
      <alignment/>
    </xf>
    <xf numFmtId="1" fontId="111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49" fontId="109" fillId="0" borderId="0" xfId="0" applyNumberFormat="1" applyFont="1" applyAlignment="1">
      <alignment horizontal="center" wrapText="1"/>
    </xf>
    <xf numFmtId="0" fontId="38" fillId="0" borderId="0" xfId="0" applyFont="1" applyFill="1" applyAlignment="1">
      <alignment/>
    </xf>
    <xf numFmtId="0" fontId="103" fillId="0" borderId="0" xfId="0" applyFont="1" applyFill="1" applyAlignment="1">
      <alignment/>
    </xf>
    <xf numFmtId="3" fontId="30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3" fontId="111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111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3" fontId="30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3" fontId="111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3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3" fillId="0" borderId="0" xfId="0" applyFont="1" applyFill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03" fillId="0" borderId="3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10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Alignment="1">
      <alignment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189" fontId="8" fillId="0" borderId="0" xfId="0" applyNumberFormat="1" applyFont="1" applyAlignment="1">
      <alignment horizontal="left"/>
    </xf>
    <xf numFmtId="190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1" fontId="108" fillId="0" borderId="22" xfId="0" applyNumberFormat="1" applyFont="1" applyFill="1" applyBorder="1" applyAlignment="1" applyProtection="1">
      <alignment horizontal="center" vertical="center"/>
      <protection locked="0"/>
    </xf>
    <xf numFmtId="1" fontId="11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08" fillId="0" borderId="30" xfId="0" applyNumberFormat="1" applyFont="1" applyFill="1" applyBorder="1" applyAlignment="1" applyProtection="1">
      <alignment horizontal="center" vertical="center"/>
      <protection locked="0"/>
    </xf>
    <xf numFmtId="1" fontId="112" fillId="0" borderId="31" xfId="0" applyNumberFormat="1" applyFont="1" applyFill="1" applyBorder="1" applyAlignment="1" applyProtection="1">
      <alignment horizontal="center" vertical="center"/>
      <protection locked="0"/>
    </xf>
    <xf numFmtId="1" fontId="108" fillId="0" borderId="0" xfId="0" applyNumberFormat="1" applyFont="1" applyFill="1" applyAlignment="1" applyProtection="1">
      <alignment horizontal="center" vertical="center"/>
      <protection locked="0"/>
    </xf>
    <xf numFmtId="1" fontId="112" fillId="0" borderId="0" xfId="0" applyNumberFormat="1" applyFont="1" applyFill="1" applyAlignment="1" applyProtection="1">
      <alignment horizontal="center" vertical="center"/>
      <protection locked="0"/>
    </xf>
    <xf numFmtId="1" fontId="112" fillId="0" borderId="0" xfId="0" applyNumberFormat="1" applyFont="1" applyFill="1" applyBorder="1" applyAlignment="1" applyProtection="1">
      <alignment horizontal="center" vertical="center"/>
      <protection locked="0"/>
    </xf>
    <xf numFmtId="1" fontId="108" fillId="0" borderId="0" xfId="0" applyNumberFormat="1" applyFont="1" applyFill="1" applyBorder="1" applyAlignment="1" applyProtection="1">
      <alignment horizontal="center" vertical="center"/>
      <protection locked="0"/>
    </xf>
    <xf numFmtId="1" fontId="108" fillId="0" borderId="21" xfId="0" applyNumberFormat="1" applyFont="1" applyFill="1" applyBorder="1" applyAlignment="1" applyProtection="1">
      <alignment horizontal="center"/>
      <protection locked="0"/>
    </xf>
    <xf numFmtId="49" fontId="27" fillId="0" borderId="17" xfId="0" applyNumberFormat="1" applyFont="1" applyFill="1" applyBorder="1" applyAlignment="1" applyProtection="1">
      <alignment horizontal="center"/>
      <protection locked="0"/>
    </xf>
    <xf numFmtId="1" fontId="111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/>
    </xf>
    <xf numFmtId="1" fontId="33" fillId="0" borderId="31" xfId="0" applyNumberFormat="1" applyFont="1" applyFill="1" applyBorder="1" applyAlignment="1" applyProtection="1">
      <alignment horizontal="center" vertical="center"/>
      <protection locked="0"/>
    </xf>
    <xf numFmtId="1" fontId="111" fillId="0" borderId="23" xfId="0" applyNumberFormat="1" applyFont="1" applyFill="1" applyBorder="1" applyAlignment="1" applyProtection="1">
      <alignment horizontal="center" vertical="center"/>
      <protection locked="0"/>
    </xf>
    <xf numFmtId="190" fontId="8" fillId="0" borderId="0" xfId="0" applyNumberFormat="1" applyFont="1" applyBorder="1" applyAlignment="1">
      <alignment horizontal="left"/>
    </xf>
    <xf numFmtId="190" fontId="8" fillId="0" borderId="0" xfId="0" applyNumberFormat="1" applyFont="1" applyAlignment="1">
      <alignment horizontal="left"/>
    </xf>
    <xf numFmtId="190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3" fontId="43" fillId="0" borderId="43" xfId="0" applyNumberFormat="1" applyFont="1" applyFill="1" applyBorder="1" applyAlignment="1" applyProtection="1">
      <alignment horizontal="center" vertical="center" textRotation="180"/>
      <protection locked="0"/>
    </xf>
    <xf numFmtId="3" fontId="105" fillId="0" borderId="28" xfId="0" applyNumberFormat="1" applyFont="1" applyFill="1" applyBorder="1" applyAlignment="1" applyProtection="1">
      <alignment horizontal="center" vertical="center" textRotation="180" wrapText="1"/>
      <protection locked="0"/>
    </xf>
    <xf numFmtId="1" fontId="111" fillId="0" borderId="31" xfId="0" applyNumberFormat="1" applyFont="1" applyFill="1" applyBorder="1" applyAlignment="1" applyProtection="1">
      <alignment horizontal="center" vertical="center"/>
      <protection locked="0"/>
    </xf>
    <xf numFmtId="0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30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10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10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111" fillId="0" borderId="47" xfId="0" applyFont="1" applyFill="1" applyBorder="1" applyAlignment="1">
      <alignment horizontal="center"/>
    </xf>
    <xf numFmtId="0" fontId="111" fillId="0" borderId="31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1" fillId="0" borderId="33" xfId="0" applyFont="1" applyFill="1" applyBorder="1" applyAlignment="1">
      <alignment horizontal="center"/>
    </xf>
    <xf numFmtId="0" fontId="111" fillId="0" borderId="31" xfId="0" applyFont="1" applyBorder="1" applyAlignment="1">
      <alignment horizontal="center"/>
    </xf>
    <xf numFmtId="0" fontId="111" fillId="0" borderId="33" xfId="0" applyFont="1" applyBorder="1" applyAlignment="1">
      <alignment horizontal="center"/>
    </xf>
    <xf numFmtId="0" fontId="111" fillId="0" borderId="48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113" fillId="29" borderId="0" xfId="48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6" fillId="27" borderId="0" xfId="40" applyFont="1" applyBorder="1" applyAlignment="1">
      <alignment horizontal="center"/>
    </xf>
    <xf numFmtId="0" fontId="114" fillId="27" borderId="0" xfId="40" applyFont="1" applyBorder="1" applyAlignment="1">
      <alignment horizontal="center"/>
    </xf>
    <xf numFmtId="49" fontId="35" fillId="0" borderId="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Border="1" applyAlignment="1" applyProtection="1">
      <alignment horizontal="left"/>
      <protection locked="0"/>
    </xf>
    <xf numFmtId="49" fontId="109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109" fillId="0" borderId="0" xfId="0" applyNumberFormat="1" applyFont="1" applyFill="1" applyAlignment="1">
      <alignment horizontal="right"/>
    </xf>
    <xf numFmtId="49" fontId="23" fillId="0" borderId="17" xfId="0" applyNumberFormat="1" applyFont="1" applyFill="1" applyBorder="1" applyAlignment="1" applyProtection="1">
      <alignment horizontal="right"/>
      <protection locked="0"/>
    </xf>
    <xf numFmtId="49" fontId="8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15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16" fontId="8" fillId="0" borderId="0" xfId="0" applyNumberFormat="1" applyFont="1" applyAlignment="1">
      <alignment/>
    </xf>
    <xf numFmtId="0" fontId="116" fillId="27" borderId="0" xfId="40" applyFont="1" applyBorder="1" applyAlignment="1">
      <alignment horizontal="center"/>
    </xf>
    <xf numFmtId="0" fontId="117" fillId="27" borderId="0" xfId="4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111" fillId="0" borderId="49" xfId="0" applyFont="1" applyFill="1" applyBorder="1" applyAlignment="1">
      <alignment horizontal="center"/>
    </xf>
    <xf numFmtId="0" fontId="111" fillId="0" borderId="0" xfId="0" applyFont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1" fontId="118" fillId="0" borderId="10" xfId="0" applyNumberFormat="1" applyFont="1" applyFill="1" applyBorder="1" applyAlignment="1" applyProtection="1">
      <alignment horizontal="center"/>
      <protection/>
    </xf>
    <xf numFmtId="49" fontId="109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center" wrapText="1"/>
    </xf>
    <xf numFmtId="1" fontId="30" fillId="0" borderId="46" xfId="0" applyNumberFormat="1" applyFont="1" applyFill="1" applyBorder="1" applyAlignment="1" applyProtection="1">
      <alignment horizontal="center" vertical="center"/>
      <protection locked="0"/>
    </xf>
    <xf numFmtId="1" fontId="30" fillId="0" borderId="5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 wrapText="1"/>
    </xf>
    <xf numFmtId="1" fontId="30" fillId="0" borderId="21" xfId="0" applyNumberFormat="1" applyFont="1" applyFill="1" applyBorder="1" applyAlignment="1" applyProtection="1">
      <alignment horizontal="center"/>
      <protection locked="0"/>
    </xf>
    <xf numFmtId="1" fontId="30" fillId="0" borderId="51" xfId="0" applyNumberFormat="1" applyFont="1" applyFill="1" applyBorder="1" applyAlignment="1" applyProtection="1">
      <alignment horizontal="center" vertical="center"/>
      <protection locked="0"/>
    </xf>
    <xf numFmtId="1" fontId="111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111" fillId="0" borderId="47" xfId="0" applyNumberFormat="1" applyFont="1" applyFill="1" applyBorder="1" applyAlignment="1" applyProtection="1">
      <alignment horizontal="center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1" fontId="111" fillId="0" borderId="49" xfId="0" applyNumberFormat="1" applyFont="1" applyFill="1" applyBorder="1" applyAlignment="1" applyProtection="1">
      <alignment horizontal="center" vertical="center"/>
      <protection locked="0"/>
    </xf>
    <xf numFmtId="1" fontId="30" fillId="0" borderId="22" xfId="0" applyNumberFormat="1" applyFont="1" applyFill="1" applyBorder="1" applyAlignment="1" applyProtection="1">
      <alignment horizontal="center" vertical="center"/>
      <protection locked="0"/>
    </xf>
    <xf numFmtId="1" fontId="11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0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>
      <alignment horizontal="center" wrapText="1"/>
    </xf>
    <xf numFmtId="0" fontId="111" fillId="0" borderId="31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111" fillId="0" borderId="0" xfId="0" applyFont="1" applyFill="1" applyAlignment="1">
      <alignment horizontal="center" wrapText="1"/>
    </xf>
    <xf numFmtId="16" fontId="8" fillId="0" borderId="0" xfId="0" applyNumberFormat="1" applyFont="1" applyFill="1" applyAlignment="1">
      <alignment/>
    </xf>
    <xf numFmtId="49" fontId="10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119" fillId="0" borderId="0" xfId="0" applyFont="1" applyFill="1" applyAlignment="1">
      <alignment wrapText="1"/>
    </xf>
    <xf numFmtId="0" fontId="108" fillId="0" borderId="0" xfId="0" applyNumberFormat="1" applyFont="1" applyFill="1" applyBorder="1" applyAlignment="1" applyProtection="1">
      <alignment horizontal="center"/>
      <protection locked="0"/>
    </xf>
    <xf numFmtId="0" fontId="120" fillId="29" borderId="0" xfId="48" applyFont="1" applyBorder="1" applyAlignment="1">
      <alignment horizontal="center"/>
    </xf>
    <xf numFmtId="1" fontId="32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8" xfId="0" applyNumberFormat="1" applyFont="1" applyFill="1" applyBorder="1" applyAlignment="1" applyProtection="1">
      <alignment horizontal="center" vertical="center"/>
      <protection locked="0"/>
    </xf>
    <xf numFmtId="1" fontId="30" fillId="0" borderId="33" xfId="0" applyNumberFormat="1" applyFont="1" applyFill="1" applyBorder="1" applyAlignment="1" applyProtection="1">
      <alignment horizontal="center"/>
      <protection locked="0"/>
    </xf>
    <xf numFmtId="1" fontId="8" fillId="0" borderId="22" xfId="0" applyNumberFormat="1" applyFont="1" applyFill="1" applyBorder="1" applyAlignment="1" applyProtection="1">
      <alignment horizontal="center"/>
      <protection locked="0"/>
    </xf>
    <xf numFmtId="1" fontId="30" fillId="0" borderId="49" xfId="0" applyNumberFormat="1" applyFont="1" applyFill="1" applyBorder="1" applyAlignment="1" applyProtection="1">
      <alignment horizontal="center" vertical="center"/>
      <protection locked="0"/>
    </xf>
    <xf numFmtId="3" fontId="43" fillId="0" borderId="52" xfId="0" applyNumberFormat="1" applyFont="1" applyFill="1" applyBorder="1" applyAlignment="1" applyProtection="1">
      <alignment horizontal="center" vertical="center" textRotation="180"/>
      <protection locked="0"/>
    </xf>
    <xf numFmtId="3" fontId="105" fillId="0" borderId="36" xfId="0" applyNumberFormat="1" applyFont="1" applyFill="1" applyBorder="1" applyAlignment="1" applyProtection="1">
      <alignment horizontal="center" vertical="center" textRotation="180" wrapText="1"/>
      <protection locked="0"/>
    </xf>
    <xf numFmtId="1" fontId="121" fillId="26" borderId="53" xfId="39" applyNumberFormat="1" applyFont="1" applyBorder="1" applyAlignment="1" applyProtection="1">
      <alignment horizontal="center" vertical="center"/>
      <protection locked="0"/>
    </xf>
    <xf numFmtId="1" fontId="122" fillId="26" borderId="53" xfId="39" applyNumberFormat="1" applyFont="1" applyBorder="1" applyAlignment="1" applyProtection="1">
      <alignment horizontal="center" vertical="center"/>
      <protection locked="0"/>
    </xf>
    <xf numFmtId="1" fontId="123" fillId="26" borderId="53" xfId="39" applyNumberFormat="1" applyFont="1" applyBorder="1" applyAlignment="1" applyProtection="1">
      <alignment horizontal="center" vertical="center"/>
      <protection locked="0"/>
    </xf>
    <xf numFmtId="1" fontId="124" fillId="26" borderId="53" xfId="39" applyNumberFormat="1" applyFont="1" applyBorder="1" applyAlignment="1" applyProtection="1">
      <alignment horizontal="center" vertical="center"/>
      <protection locked="0"/>
    </xf>
    <xf numFmtId="1" fontId="124" fillId="26" borderId="53" xfId="39" applyNumberFormat="1" applyFont="1" applyBorder="1" applyAlignment="1" applyProtection="1">
      <alignment horizontal="center" vertical="center" wrapText="1"/>
      <protection locked="0"/>
    </xf>
    <xf numFmtId="0" fontId="124" fillId="26" borderId="53" xfId="39" applyFont="1" applyBorder="1" applyAlignment="1">
      <alignment horizontal="center" wrapText="1"/>
    </xf>
    <xf numFmtId="1" fontId="121" fillId="9" borderId="53" xfId="0" applyNumberFormat="1" applyFont="1" applyFill="1" applyBorder="1" applyAlignment="1" applyProtection="1">
      <alignment horizontal="center" vertical="center"/>
      <protection locked="0"/>
    </xf>
    <xf numFmtId="1" fontId="125" fillId="9" borderId="53" xfId="0" applyNumberFormat="1" applyFont="1" applyFill="1" applyBorder="1" applyAlignment="1" applyProtection="1">
      <alignment horizontal="center" vertical="center"/>
      <protection locked="0"/>
    </xf>
    <xf numFmtId="0" fontId="121" fillId="9" borderId="53" xfId="0" applyFont="1" applyFill="1" applyBorder="1" applyAlignment="1">
      <alignment horizontal="center" wrapText="1"/>
    </xf>
    <xf numFmtId="0" fontId="125" fillId="9" borderId="53" xfId="0" applyFont="1" applyFill="1" applyBorder="1" applyAlignment="1">
      <alignment horizontal="center" wrapText="1"/>
    </xf>
    <xf numFmtId="0" fontId="126" fillId="0" borderId="0" xfId="0" applyFont="1" applyBorder="1" applyAlignment="1">
      <alignment horizontal="center"/>
    </xf>
    <xf numFmtId="3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3" fontId="32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>
      <alignment horizontal="center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33" xfId="0" applyNumberFormat="1" applyFont="1" applyFill="1" applyBorder="1" applyAlignment="1" applyProtection="1">
      <alignment vertical="center" wrapText="1"/>
      <protection locked="0"/>
    </xf>
    <xf numFmtId="0" fontId="113" fillId="29" borderId="0" xfId="48" applyFont="1" applyBorder="1" applyAlignment="1">
      <alignment horizontal="center" vertical="center"/>
    </xf>
    <xf numFmtId="0" fontId="113" fillId="29" borderId="0" xfId="48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" name="Picture 1" descr="https://geo.yahoo.com/t/;_ylt=ArYH1WdbTHpL5p1k3zhhbEDPhVM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="115" zoomScaleNormal="115" workbookViewId="0" topLeftCell="A1">
      <pane ySplit="5" topLeftCell="A6" activePane="bottomLeft" state="frozen"/>
      <selection pane="topLeft" activeCell="A1" sqref="A1"/>
      <selection pane="bottomLeft" activeCell="A34" sqref="A34"/>
    </sheetView>
  </sheetViews>
  <sheetFormatPr defaultColWidth="8.00390625" defaultRowHeight="12.75"/>
  <cols>
    <col min="1" max="1" width="4.28125" style="5" customWidth="1"/>
    <col min="2" max="2" width="17.00390625" style="6" bestFit="1" customWidth="1"/>
    <col min="3" max="3" width="17.421875" style="6" customWidth="1"/>
    <col min="4" max="4" width="15.8515625" style="71" customWidth="1"/>
    <col min="5" max="5" width="5.7109375" style="7" customWidth="1"/>
    <col min="6" max="6" width="5.7109375" style="136" customWidth="1"/>
    <col min="7" max="7" width="5.7109375" style="16" customWidth="1"/>
    <col min="8" max="8" width="5.7109375" style="139" customWidth="1"/>
    <col min="9" max="9" width="5.7109375" style="16" customWidth="1"/>
    <col min="10" max="10" width="5.7109375" style="141" customWidth="1"/>
    <col min="11" max="11" width="5.7109375" style="7" customWidth="1"/>
    <col min="12" max="12" width="5.7109375" style="141" customWidth="1"/>
    <col min="13" max="13" width="5.7109375" style="7" customWidth="1"/>
    <col min="14" max="14" width="5.7109375" style="141" customWidth="1"/>
    <col min="15" max="15" width="5.7109375" style="16" customWidth="1"/>
    <col min="16" max="16" width="5.7109375" style="141" customWidth="1"/>
    <col min="17" max="17" width="15.7109375" style="8" customWidth="1"/>
    <col min="18" max="16384" width="8.00390625" style="9" customWidth="1"/>
  </cols>
  <sheetData>
    <row r="1" spans="1:17" ht="28.5">
      <c r="A1" s="377" t="s">
        <v>195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s="103" customFormat="1" ht="15.75">
      <c r="A2" s="102"/>
      <c r="B2" s="102"/>
      <c r="C2" s="102"/>
      <c r="D2" s="102"/>
      <c r="E2" s="102"/>
      <c r="F2" s="144"/>
      <c r="G2" s="102"/>
      <c r="H2" s="144"/>
      <c r="I2" s="102"/>
      <c r="J2" s="144"/>
      <c r="K2" s="102"/>
      <c r="L2" s="144"/>
      <c r="M2" s="102"/>
      <c r="N2" s="144"/>
      <c r="O2" s="102"/>
      <c r="P2" s="144"/>
      <c r="Q2" s="102"/>
    </row>
    <row r="3" spans="1:17" ht="29.25" thickBot="1">
      <c r="A3" s="27"/>
      <c r="B3" s="79"/>
      <c r="C3" s="79"/>
      <c r="D3" s="27"/>
      <c r="E3" s="80"/>
      <c r="F3" s="145"/>
      <c r="G3" s="27"/>
      <c r="H3" s="145"/>
      <c r="I3" s="27"/>
      <c r="J3" s="145"/>
      <c r="K3" s="80"/>
      <c r="L3" s="145"/>
      <c r="M3" s="27"/>
      <c r="N3" s="145"/>
      <c r="O3" s="27"/>
      <c r="P3" s="145"/>
      <c r="Q3" s="80"/>
    </row>
    <row r="4" spans="1:17" s="87" customFormat="1" ht="17.25" thickBot="1" thickTop="1">
      <c r="A4" s="380" t="s">
        <v>0</v>
      </c>
      <c r="B4" s="380"/>
      <c r="C4" s="381"/>
      <c r="D4" s="378" t="s">
        <v>7</v>
      </c>
      <c r="E4" s="224" t="s">
        <v>1</v>
      </c>
      <c r="F4" s="225"/>
      <c r="G4" s="86" t="s">
        <v>2</v>
      </c>
      <c r="H4" s="226"/>
      <c r="I4" s="86" t="s">
        <v>3</v>
      </c>
      <c r="J4" s="225"/>
      <c r="K4" s="227" t="s">
        <v>4</v>
      </c>
      <c r="L4" s="225"/>
      <c r="M4" s="227" t="s">
        <v>5</v>
      </c>
      <c r="N4" s="225"/>
      <c r="O4" s="86" t="s">
        <v>6</v>
      </c>
      <c r="P4" s="228"/>
      <c r="Q4" s="384" t="s">
        <v>10</v>
      </c>
    </row>
    <row r="5" spans="1:17" s="90" customFormat="1" ht="31.5" thickBot="1" thickTop="1">
      <c r="A5" s="382"/>
      <c r="B5" s="382"/>
      <c r="C5" s="383"/>
      <c r="D5" s="379"/>
      <c r="E5" s="273" t="s">
        <v>21</v>
      </c>
      <c r="F5" s="274" t="s">
        <v>43</v>
      </c>
      <c r="G5" s="273" t="s">
        <v>21</v>
      </c>
      <c r="H5" s="274" t="s">
        <v>43</v>
      </c>
      <c r="I5" s="356" t="s">
        <v>21</v>
      </c>
      <c r="J5" s="357" t="s">
        <v>43</v>
      </c>
      <c r="K5" s="273" t="s">
        <v>21</v>
      </c>
      <c r="L5" s="274" t="s">
        <v>43</v>
      </c>
      <c r="M5" s="273" t="s">
        <v>21</v>
      </c>
      <c r="N5" s="274" t="s">
        <v>43</v>
      </c>
      <c r="O5" s="273" t="s">
        <v>21</v>
      </c>
      <c r="P5" s="274" t="s">
        <v>43</v>
      </c>
      <c r="Q5" s="385"/>
    </row>
    <row r="6" spans="1:17" s="153" customFormat="1" ht="17.25" thickBot="1" thickTop="1">
      <c r="A6" s="327">
        <v>1</v>
      </c>
      <c r="B6" s="154" t="s">
        <v>171</v>
      </c>
      <c r="C6" s="154" t="s">
        <v>170</v>
      </c>
      <c r="D6" s="328">
        <f aca="true" t="shared" si="0" ref="D6:D37">SUM(E6,G6,I6,K6,M6,O6)</f>
        <v>12</v>
      </c>
      <c r="E6" s="329"/>
      <c r="F6" s="330"/>
      <c r="G6" s="351">
        <v>1</v>
      </c>
      <c r="H6" s="333"/>
      <c r="I6" s="364">
        <v>11</v>
      </c>
      <c r="J6" s="365">
        <v>1</v>
      </c>
      <c r="K6" s="355"/>
      <c r="L6" s="333"/>
      <c r="M6" s="324"/>
      <c r="N6" s="331"/>
      <c r="O6" s="332"/>
      <c r="P6" s="262"/>
      <c r="Q6" s="328">
        <f aca="true" t="shared" si="1" ref="Q6:Q37">SUM(E6:P6)</f>
        <v>13</v>
      </c>
    </row>
    <row r="7" spans="1:17" s="153" customFormat="1" ht="17.25" thickBot="1" thickTop="1">
      <c r="A7" s="327">
        <v>2</v>
      </c>
      <c r="B7" s="191" t="s">
        <v>153</v>
      </c>
      <c r="C7" s="191" t="s">
        <v>317</v>
      </c>
      <c r="D7" s="328">
        <f t="shared" si="0"/>
        <v>12</v>
      </c>
      <c r="E7" s="334"/>
      <c r="F7" s="335"/>
      <c r="G7" s="176"/>
      <c r="H7" s="262"/>
      <c r="I7" s="358">
        <v>12</v>
      </c>
      <c r="J7" s="359"/>
      <c r="K7" s="337"/>
      <c r="L7" s="262"/>
      <c r="M7" s="176"/>
      <c r="N7" s="275"/>
      <c r="O7" s="337"/>
      <c r="P7" s="262"/>
      <c r="Q7" s="328">
        <f t="shared" si="1"/>
        <v>12</v>
      </c>
    </row>
    <row r="8" spans="1:17" s="90" customFormat="1" ht="17.25" thickBot="1" thickTop="1">
      <c r="A8" s="327">
        <v>3</v>
      </c>
      <c r="B8" s="191" t="s">
        <v>32</v>
      </c>
      <c r="C8" s="191" t="s">
        <v>33</v>
      </c>
      <c r="D8" s="328">
        <f t="shared" si="0"/>
        <v>10</v>
      </c>
      <c r="E8" s="334"/>
      <c r="F8" s="335"/>
      <c r="G8" s="336"/>
      <c r="H8" s="275"/>
      <c r="I8" s="332"/>
      <c r="J8" s="262"/>
      <c r="K8" s="360">
        <v>7</v>
      </c>
      <c r="L8" s="360">
        <v>2</v>
      </c>
      <c r="M8" s="337">
        <v>3</v>
      </c>
      <c r="N8" s="275"/>
      <c r="O8" s="332"/>
      <c r="P8" s="262"/>
      <c r="Q8" s="328">
        <f t="shared" si="1"/>
        <v>12</v>
      </c>
    </row>
    <row r="9" spans="1:17" s="90" customFormat="1" ht="17.25" thickBot="1" thickTop="1">
      <c r="A9" s="327">
        <v>4</v>
      </c>
      <c r="B9" s="154" t="s">
        <v>293</v>
      </c>
      <c r="C9" s="154" t="s">
        <v>308</v>
      </c>
      <c r="D9" s="328">
        <f t="shared" si="0"/>
        <v>10</v>
      </c>
      <c r="E9" s="334"/>
      <c r="F9" s="335"/>
      <c r="G9" s="336"/>
      <c r="H9" s="275"/>
      <c r="I9" s="332"/>
      <c r="J9" s="262"/>
      <c r="K9" s="176"/>
      <c r="L9" s="262"/>
      <c r="M9" s="176"/>
      <c r="N9" s="262"/>
      <c r="O9" s="360">
        <v>10</v>
      </c>
      <c r="P9" s="360">
        <v>1</v>
      </c>
      <c r="Q9" s="353">
        <f t="shared" si="1"/>
        <v>11</v>
      </c>
    </row>
    <row r="10" spans="1:17" s="90" customFormat="1" ht="17.25" thickBot="1" thickTop="1">
      <c r="A10" s="327">
        <v>5</v>
      </c>
      <c r="B10" s="191" t="s">
        <v>217</v>
      </c>
      <c r="C10" s="191" t="s">
        <v>218</v>
      </c>
      <c r="D10" s="328">
        <f t="shared" si="0"/>
        <v>8</v>
      </c>
      <c r="E10" s="338"/>
      <c r="F10" s="339"/>
      <c r="G10" s="340">
        <v>1</v>
      </c>
      <c r="H10" s="339"/>
      <c r="I10" s="341"/>
      <c r="J10" s="342"/>
      <c r="K10" s="340">
        <v>7</v>
      </c>
      <c r="L10" s="342"/>
      <c r="M10" s="340"/>
      <c r="N10" s="339"/>
      <c r="O10" s="343"/>
      <c r="P10" s="344"/>
      <c r="Q10" s="328">
        <f t="shared" si="1"/>
        <v>8</v>
      </c>
    </row>
    <row r="11" spans="1:17" s="90" customFormat="1" ht="17.25" thickBot="1" thickTop="1">
      <c r="A11" s="327">
        <v>6</v>
      </c>
      <c r="B11" s="154" t="s">
        <v>165</v>
      </c>
      <c r="C11" s="154" t="s">
        <v>292</v>
      </c>
      <c r="D11" s="328">
        <f t="shared" si="0"/>
        <v>7</v>
      </c>
      <c r="E11" s="334"/>
      <c r="F11" s="335"/>
      <c r="G11" s="336"/>
      <c r="H11" s="275"/>
      <c r="I11" s="332"/>
      <c r="J11" s="262"/>
      <c r="K11" s="176"/>
      <c r="L11" s="262"/>
      <c r="M11" s="360">
        <v>5</v>
      </c>
      <c r="N11" s="360">
        <v>3</v>
      </c>
      <c r="O11" s="332">
        <v>2</v>
      </c>
      <c r="P11" s="262"/>
      <c r="Q11" s="328">
        <f t="shared" si="1"/>
        <v>10</v>
      </c>
    </row>
    <row r="12" spans="1:17" s="90" customFormat="1" ht="16.5" thickTop="1">
      <c r="A12" s="327">
        <v>7</v>
      </c>
      <c r="B12" s="154" t="s">
        <v>290</v>
      </c>
      <c r="C12" s="154" t="s">
        <v>291</v>
      </c>
      <c r="D12" s="328">
        <f t="shared" si="0"/>
        <v>6</v>
      </c>
      <c r="E12" s="334">
        <v>1</v>
      </c>
      <c r="F12" s="335"/>
      <c r="G12" s="336">
        <v>5</v>
      </c>
      <c r="H12" s="275">
        <v>3</v>
      </c>
      <c r="I12" s="332"/>
      <c r="J12" s="262"/>
      <c r="K12" s="176"/>
      <c r="L12" s="262"/>
      <c r="M12" s="176"/>
      <c r="N12" s="275"/>
      <c r="O12" s="332"/>
      <c r="P12" s="262"/>
      <c r="Q12" s="328">
        <f t="shared" si="1"/>
        <v>9</v>
      </c>
    </row>
    <row r="13" spans="1:17" s="90" customFormat="1" ht="15.75">
      <c r="A13" s="327">
        <v>8</v>
      </c>
      <c r="B13" s="191" t="s">
        <v>30</v>
      </c>
      <c r="C13" s="191" t="s">
        <v>149</v>
      </c>
      <c r="D13" s="328">
        <f t="shared" si="0"/>
        <v>6</v>
      </c>
      <c r="E13" s="338"/>
      <c r="F13" s="339"/>
      <c r="G13" s="340"/>
      <c r="H13" s="339"/>
      <c r="I13" s="341">
        <v>5</v>
      </c>
      <c r="J13" s="342"/>
      <c r="K13" s="340">
        <v>1</v>
      </c>
      <c r="L13" s="342"/>
      <c r="M13" s="340"/>
      <c r="N13" s="339"/>
      <c r="O13" s="343"/>
      <c r="P13" s="344"/>
      <c r="Q13" s="328">
        <f t="shared" si="1"/>
        <v>6</v>
      </c>
    </row>
    <row r="14" spans="1:17" s="90" customFormat="1" ht="16.5" thickBot="1">
      <c r="A14" s="327">
        <v>9</v>
      </c>
      <c r="B14" s="154" t="s">
        <v>38</v>
      </c>
      <c r="C14" s="154" t="s">
        <v>39</v>
      </c>
      <c r="D14" s="328">
        <f t="shared" si="0"/>
        <v>5</v>
      </c>
      <c r="E14" s="338">
        <v>4</v>
      </c>
      <c r="F14" s="339"/>
      <c r="G14" s="340">
        <v>1</v>
      </c>
      <c r="H14" s="339"/>
      <c r="I14" s="341"/>
      <c r="J14" s="342"/>
      <c r="K14" s="340"/>
      <c r="L14" s="342"/>
      <c r="M14" s="340"/>
      <c r="N14" s="339"/>
      <c r="O14" s="343"/>
      <c r="P14" s="344"/>
      <c r="Q14" s="328">
        <f t="shared" si="1"/>
        <v>5</v>
      </c>
    </row>
    <row r="15" spans="1:17" s="90" customFormat="1" ht="17.25" thickBot="1" thickTop="1">
      <c r="A15" s="327" t="s">
        <v>552</v>
      </c>
      <c r="B15" s="191" t="s">
        <v>153</v>
      </c>
      <c r="C15" s="191" t="s">
        <v>154</v>
      </c>
      <c r="D15" s="328">
        <f t="shared" si="0"/>
        <v>5</v>
      </c>
      <c r="E15" s="366">
        <v>5</v>
      </c>
      <c r="F15" s="367"/>
      <c r="G15" s="341"/>
      <c r="H15" s="339"/>
      <c r="I15" s="341"/>
      <c r="J15" s="342"/>
      <c r="K15" s="340"/>
      <c r="L15" s="342"/>
      <c r="M15" s="340"/>
      <c r="N15" s="339"/>
      <c r="O15" s="343"/>
      <c r="P15" s="344"/>
      <c r="Q15" s="328">
        <f t="shared" si="1"/>
        <v>5</v>
      </c>
    </row>
    <row r="16" spans="1:17" s="153" customFormat="1" ht="17.25" thickBot="1" thickTop="1">
      <c r="A16" s="327" t="s">
        <v>552</v>
      </c>
      <c r="B16" s="154" t="s">
        <v>150</v>
      </c>
      <c r="C16" s="154" t="s">
        <v>151</v>
      </c>
      <c r="D16" s="328">
        <f t="shared" si="0"/>
        <v>5</v>
      </c>
      <c r="E16" s="338"/>
      <c r="F16" s="339"/>
      <c r="G16" s="340">
        <v>2</v>
      </c>
      <c r="H16" s="339"/>
      <c r="I16" s="341">
        <v>3</v>
      </c>
      <c r="J16" s="342"/>
      <c r="K16" s="340"/>
      <c r="L16" s="342"/>
      <c r="M16" s="340"/>
      <c r="N16" s="339"/>
      <c r="O16" s="343"/>
      <c r="P16" s="344"/>
      <c r="Q16" s="328">
        <f t="shared" si="1"/>
        <v>5</v>
      </c>
    </row>
    <row r="17" spans="1:17" s="5" customFormat="1" ht="16.5" thickBot="1" thickTop="1">
      <c r="A17" s="229">
        <v>12</v>
      </c>
      <c r="B17" s="230" t="s">
        <v>36</v>
      </c>
      <c r="C17" s="230" t="s">
        <v>37</v>
      </c>
      <c r="D17" s="354">
        <f t="shared" si="0"/>
        <v>4</v>
      </c>
      <c r="E17" s="361">
        <v>4</v>
      </c>
      <c r="F17" s="362">
        <v>1</v>
      </c>
      <c r="G17" s="92"/>
      <c r="H17" s="137"/>
      <c r="I17" s="92"/>
      <c r="J17" s="143"/>
      <c r="K17" s="132"/>
      <c r="L17" s="143"/>
      <c r="M17" s="132"/>
      <c r="N17" s="137"/>
      <c r="O17" s="92"/>
      <c r="P17" s="143"/>
      <c r="Q17" s="128">
        <f t="shared" si="1"/>
        <v>5</v>
      </c>
    </row>
    <row r="18" spans="1:17" s="5" customFormat="1" ht="13.5" customHeight="1" thickTop="1">
      <c r="A18" s="229">
        <v>13</v>
      </c>
      <c r="B18" s="230" t="s">
        <v>13</v>
      </c>
      <c r="C18" s="230" t="s">
        <v>394</v>
      </c>
      <c r="D18" s="128">
        <f t="shared" si="0"/>
        <v>4</v>
      </c>
      <c r="E18" s="233">
        <v>4</v>
      </c>
      <c r="F18" s="234"/>
      <c r="G18" s="235"/>
      <c r="H18" s="234"/>
      <c r="I18" s="237"/>
      <c r="J18" s="236"/>
      <c r="K18" s="235"/>
      <c r="L18" s="236"/>
      <c r="M18" s="235"/>
      <c r="N18" s="234"/>
      <c r="O18" s="231"/>
      <c r="P18" s="232"/>
      <c r="Q18" s="128">
        <f t="shared" si="1"/>
        <v>4</v>
      </c>
    </row>
    <row r="19" spans="1:17" s="8" customFormat="1" ht="12.75">
      <c r="A19" s="229" t="s">
        <v>552</v>
      </c>
      <c r="B19" s="230" t="s">
        <v>29</v>
      </c>
      <c r="C19" s="230" t="s">
        <v>178</v>
      </c>
      <c r="D19" s="128">
        <f t="shared" si="0"/>
        <v>4</v>
      </c>
      <c r="E19" s="233"/>
      <c r="F19" s="234"/>
      <c r="G19" s="235"/>
      <c r="H19" s="234"/>
      <c r="I19" s="237"/>
      <c r="J19" s="236"/>
      <c r="K19" s="235">
        <v>4</v>
      </c>
      <c r="L19" s="236"/>
      <c r="M19" s="235"/>
      <c r="N19" s="234"/>
      <c r="O19" s="231"/>
      <c r="P19" s="232"/>
      <c r="Q19" s="128">
        <f t="shared" si="1"/>
        <v>4</v>
      </c>
    </row>
    <row r="20" spans="1:17" s="5" customFormat="1" ht="12.75">
      <c r="A20" s="229" t="s">
        <v>552</v>
      </c>
      <c r="B20" s="230" t="s">
        <v>350</v>
      </c>
      <c r="C20" s="230" t="s">
        <v>349</v>
      </c>
      <c r="D20" s="128">
        <f t="shared" si="0"/>
        <v>4</v>
      </c>
      <c r="E20" s="233">
        <v>4</v>
      </c>
      <c r="F20" s="234"/>
      <c r="G20" s="235"/>
      <c r="H20" s="234"/>
      <c r="I20" s="237"/>
      <c r="J20" s="236"/>
      <c r="K20" s="235"/>
      <c r="L20" s="236"/>
      <c r="M20" s="235"/>
      <c r="N20" s="234"/>
      <c r="O20" s="231"/>
      <c r="P20" s="232"/>
      <c r="Q20" s="128">
        <f t="shared" si="1"/>
        <v>4</v>
      </c>
    </row>
    <row r="21" spans="1:17" s="5" customFormat="1" ht="12.75">
      <c r="A21" s="229" t="s">
        <v>552</v>
      </c>
      <c r="B21" s="24" t="s">
        <v>29</v>
      </c>
      <c r="C21" s="24" t="s">
        <v>35</v>
      </c>
      <c r="D21" s="128">
        <f t="shared" si="0"/>
        <v>4</v>
      </c>
      <c r="E21" s="233"/>
      <c r="F21" s="234"/>
      <c r="G21" s="235"/>
      <c r="H21" s="234"/>
      <c r="I21" s="237">
        <v>4</v>
      </c>
      <c r="J21" s="236"/>
      <c r="K21" s="235"/>
      <c r="L21" s="236"/>
      <c r="M21" s="235"/>
      <c r="N21" s="234"/>
      <c r="O21" s="231"/>
      <c r="P21" s="232"/>
      <c r="Q21" s="128">
        <f t="shared" si="1"/>
        <v>4</v>
      </c>
    </row>
    <row r="22" spans="1:17" s="5" customFormat="1" ht="12.75">
      <c r="A22" s="229" t="s">
        <v>552</v>
      </c>
      <c r="B22" s="230" t="s">
        <v>241</v>
      </c>
      <c r="C22" s="230" t="s">
        <v>209</v>
      </c>
      <c r="D22" s="128">
        <f t="shared" si="0"/>
        <v>4</v>
      </c>
      <c r="E22" s="233"/>
      <c r="F22" s="234"/>
      <c r="G22" s="235">
        <v>1</v>
      </c>
      <c r="H22" s="234"/>
      <c r="I22" s="237">
        <v>3</v>
      </c>
      <c r="J22" s="236"/>
      <c r="K22" s="235"/>
      <c r="L22" s="236"/>
      <c r="M22" s="235"/>
      <c r="N22" s="234"/>
      <c r="O22" s="231"/>
      <c r="P22" s="232"/>
      <c r="Q22" s="128">
        <f t="shared" si="1"/>
        <v>4</v>
      </c>
    </row>
    <row r="23" spans="1:17" s="8" customFormat="1" ht="13.5" thickBot="1">
      <c r="A23" s="229" t="s">
        <v>552</v>
      </c>
      <c r="B23" s="230" t="s">
        <v>148</v>
      </c>
      <c r="C23" s="230" t="s">
        <v>459</v>
      </c>
      <c r="D23" s="128">
        <f t="shared" si="0"/>
        <v>4</v>
      </c>
      <c r="E23" s="233"/>
      <c r="F23" s="234"/>
      <c r="G23" s="235"/>
      <c r="H23" s="234"/>
      <c r="I23" s="237"/>
      <c r="J23" s="236"/>
      <c r="K23" s="235"/>
      <c r="L23" s="236"/>
      <c r="M23" s="235"/>
      <c r="N23" s="234"/>
      <c r="O23" s="231">
        <v>4</v>
      </c>
      <c r="P23" s="232"/>
      <c r="Q23" s="128">
        <f t="shared" si="1"/>
        <v>4</v>
      </c>
    </row>
    <row r="24" spans="1:17" s="8" customFormat="1" ht="16.5" customHeight="1" thickBot="1" thickTop="1">
      <c r="A24" s="229">
        <v>19</v>
      </c>
      <c r="B24" s="230" t="s">
        <v>30</v>
      </c>
      <c r="C24" s="230" t="s">
        <v>161</v>
      </c>
      <c r="D24" s="128">
        <f t="shared" si="0"/>
        <v>3</v>
      </c>
      <c r="E24" s="233"/>
      <c r="F24" s="236">
        <v>1</v>
      </c>
      <c r="G24" s="363">
        <v>2</v>
      </c>
      <c r="H24" s="363">
        <v>7</v>
      </c>
      <c r="I24" s="237">
        <v>1</v>
      </c>
      <c r="J24" s="236"/>
      <c r="K24" s="235"/>
      <c r="L24" s="236"/>
      <c r="M24" s="235"/>
      <c r="N24" s="234"/>
      <c r="O24" s="231"/>
      <c r="P24" s="232"/>
      <c r="Q24" s="128">
        <f t="shared" si="1"/>
        <v>11</v>
      </c>
    </row>
    <row r="25" spans="1:17" s="8" customFormat="1" ht="13.5" thickTop="1">
      <c r="A25" s="229">
        <v>20</v>
      </c>
      <c r="B25" s="230" t="s">
        <v>374</v>
      </c>
      <c r="C25" s="230" t="s">
        <v>373</v>
      </c>
      <c r="D25" s="128">
        <f t="shared" si="0"/>
        <v>3</v>
      </c>
      <c r="E25" s="233"/>
      <c r="F25" s="234"/>
      <c r="G25" s="235">
        <v>3</v>
      </c>
      <c r="H25" s="234"/>
      <c r="I25" s="237"/>
      <c r="J25" s="236"/>
      <c r="K25" s="235"/>
      <c r="L25" s="236"/>
      <c r="M25" s="235"/>
      <c r="N25" s="234"/>
      <c r="O25" s="231"/>
      <c r="P25" s="232"/>
      <c r="Q25" s="128">
        <f t="shared" si="1"/>
        <v>3</v>
      </c>
    </row>
    <row r="26" spans="1:17" s="8" customFormat="1" ht="12.75">
      <c r="A26" s="229" t="s">
        <v>552</v>
      </c>
      <c r="B26" s="230" t="s">
        <v>34</v>
      </c>
      <c r="C26" s="230" t="s">
        <v>455</v>
      </c>
      <c r="D26" s="128">
        <f t="shared" si="0"/>
        <v>3</v>
      </c>
      <c r="E26" s="233"/>
      <c r="F26" s="234"/>
      <c r="G26" s="235"/>
      <c r="H26" s="234"/>
      <c r="I26" s="237"/>
      <c r="J26" s="236"/>
      <c r="K26" s="235">
        <v>1</v>
      </c>
      <c r="L26" s="236"/>
      <c r="M26" s="235"/>
      <c r="N26" s="234"/>
      <c r="O26" s="231">
        <v>2</v>
      </c>
      <c r="P26" s="232"/>
      <c r="Q26" s="128">
        <f t="shared" si="1"/>
        <v>3</v>
      </c>
    </row>
    <row r="27" spans="1:17" s="8" customFormat="1" ht="12.75">
      <c r="A27" s="229" t="s">
        <v>552</v>
      </c>
      <c r="B27" s="230" t="s">
        <v>179</v>
      </c>
      <c r="C27" s="230" t="s">
        <v>39</v>
      </c>
      <c r="D27" s="128">
        <f t="shared" si="0"/>
        <v>3</v>
      </c>
      <c r="E27" s="233">
        <v>3</v>
      </c>
      <c r="F27" s="234"/>
      <c r="G27" s="235"/>
      <c r="H27" s="234"/>
      <c r="I27" s="237"/>
      <c r="J27" s="236"/>
      <c r="K27" s="235"/>
      <c r="L27" s="236"/>
      <c r="M27" s="235"/>
      <c r="N27" s="234"/>
      <c r="O27" s="231"/>
      <c r="P27" s="232"/>
      <c r="Q27" s="128">
        <f t="shared" si="1"/>
        <v>3</v>
      </c>
    </row>
    <row r="28" spans="1:17" s="8" customFormat="1" ht="12.75">
      <c r="A28" s="229" t="s">
        <v>552</v>
      </c>
      <c r="B28" s="230" t="s">
        <v>450</v>
      </c>
      <c r="C28" s="230" t="s">
        <v>407</v>
      </c>
      <c r="D28" s="128">
        <f t="shared" si="0"/>
        <v>3</v>
      </c>
      <c r="E28" s="233"/>
      <c r="F28" s="234"/>
      <c r="G28" s="235"/>
      <c r="H28" s="234"/>
      <c r="I28" s="237"/>
      <c r="J28" s="236"/>
      <c r="K28" s="235">
        <v>3</v>
      </c>
      <c r="L28" s="236"/>
      <c r="M28" s="235"/>
      <c r="N28" s="234"/>
      <c r="O28" s="231"/>
      <c r="P28" s="232"/>
      <c r="Q28" s="128">
        <f t="shared" si="1"/>
        <v>3</v>
      </c>
    </row>
    <row r="29" spans="1:17" s="8" customFormat="1" ht="12.75">
      <c r="A29" s="229" t="s">
        <v>552</v>
      </c>
      <c r="B29" s="24" t="s">
        <v>220</v>
      </c>
      <c r="C29" s="24" t="s">
        <v>221</v>
      </c>
      <c r="D29" s="128">
        <f t="shared" si="0"/>
        <v>3</v>
      </c>
      <c r="E29" s="91"/>
      <c r="F29" s="134"/>
      <c r="G29" s="133"/>
      <c r="H29" s="137"/>
      <c r="I29" s="93"/>
      <c r="J29" s="143"/>
      <c r="K29" s="132"/>
      <c r="L29" s="143"/>
      <c r="M29" s="132">
        <v>3</v>
      </c>
      <c r="N29" s="137"/>
      <c r="O29" s="93"/>
      <c r="P29" s="143"/>
      <c r="Q29" s="128">
        <f t="shared" si="1"/>
        <v>3</v>
      </c>
    </row>
    <row r="30" spans="1:17" s="5" customFormat="1" ht="12.75">
      <c r="A30" s="229" t="s">
        <v>552</v>
      </c>
      <c r="B30" s="230" t="s">
        <v>12</v>
      </c>
      <c r="C30" s="230" t="s">
        <v>162</v>
      </c>
      <c r="D30" s="128">
        <f t="shared" si="0"/>
        <v>3</v>
      </c>
      <c r="E30" s="233"/>
      <c r="F30" s="234"/>
      <c r="G30" s="235"/>
      <c r="H30" s="234"/>
      <c r="I30" s="237"/>
      <c r="J30" s="236"/>
      <c r="K30" s="235">
        <v>3</v>
      </c>
      <c r="L30" s="236"/>
      <c r="M30" s="235"/>
      <c r="N30" s="234"/>
      <c r="O30" s="231"/>
      <c r="P30" s="232"/>
      <c r="Q30" s="128">
        <f t="shared" si="1"/>
        <v>3</v>
      </c>
    </row>
    <row r="31" spans="1:17" s="5" customFormat="1" ht="12.75">
      <c r="A31" s="229" t="s">
        <v>552</v>
      </c>
      <c r="B31" s="230" t="s">
        <v>12</v>
      </c>
      <c r="C31" s="230" t="s">
        <v>393</v>
      </c>
      <c r="D31" s="128">
        <f t="shared" si="0"/>
        <v>3</v>
      </c>
      <c r="E31" s="233">
        <v>1</v>
      </c>
      <c r="F31" s="234"/>
      <c r="G31" s="235">
        <v>2</v>
      </c>
      <c r="H31" s="234"/>
      <c r="I31" s="237"/>
      <c r="J31" s="236"/>
      <c r="K31" s="235"/>
      <c r="L31" s="236"/>
      <c r="M31" s="235"/>
      <c r="N31" s="234"/>
      <c r="O31" s="231"/>
      <c r="P31" s="232"/>
      <c r="Q31" s="128">
        <f t="shared" si="1"/>
        <v>3</v>
      </c>
    </row>
    <row r="32" spans="1:17" s="5" customFormat="1" ht="12.75">
      <c r="A32" s="229" t="s">
        <v>552</v>
      </c>
      <c r="B32" s="230" t="s">
        <v>30</v>
      </c>
      <c r="C32" s="230" t="s">
        <v>148</v>
      </c>
      <c r="D32" s="128">
        <f t="shared" si="0"/>
        <v>3</v>
      </c>
      <c r="E32" s="233"/>
      <c r="F32" s="234"/>
      <c r="G32" s="235"/>
      <c r="H32" s="234"/>
      <c r="I32" s="237">
        <v>3</v>
      </c>
      <c r="J32" s="236"/>
      <c r="K32" s="235"/>
      <c r="L32" s="236"/>
      <c r="M32" s="235"/>
      <c r="N32" s="234"/>
      <c r="O32" s="231"/>
      <c r="P32" s="232"/>
      <c r="Q32" s="128">
        <f t="shared" si="1"/>
        <v>3</v>
      </c>
    </row>
    <row r="33" spans="1:17" s="5" customFormat="1" ht="12.75">
      <c r="A33" s="229">
        <v>28</v>
      </c>
      <c r="B33" s="230" t="s">
        <v>339</v>
      </c>
      <c r="C33" s="230" t="s">
        <v>331</v>
      </c>
      <c r="D33" s="128">
        <f t="shared" si="0"/>
        <v>2</v>
      </c>
      <c r="E33" s="91"/>
      <c r="F33" s="134"/>
      <c r="G33" s="132"/>
      <c r="H33" s="137"/>
      <c r="I33" s="92"/>
      <c r="J33" s="143"/>
      <c r="K33" s="132"/>
      <c r="L33" s="143"/>
      <c r="M33" s="132">
        <v>2</v>
      </c>
      <c r="N33" s="137">
        <v>1</v>
      </c>
      <c r="O33" s="92"/>
      <c r="P33" s="143"/>
      <c r="Q33" s="128">
        <f t="shared" si="1"/>
        <v>3</v>
      </c>
    </row>
    <row r="34" spans="1:17" s="5" customFormat="1" ht="12.75">
      <c r="A34" s="229"/>
      <c r="B34" s="24" t="s">
        <v>245</v>
      </c>
      <c r="C34" s="24" t="s">
        <v>246</v>
      </c>
      <c r="D34" s="128">
        <f t="shared" si="0"/>
        <v>2</v>
      </c>
      <c r="E34" s="91"/>
      <c r="F34" s="134"/>
      <c r="G34" s="133"/>
      <c r="H34" s="137"/>
      <c r="I34" s="93">
        <v>2</v>
      </c>
      <c r="J34" s="143"/>
      <c r="K34" s="132"/>
      <c r="L34" s="143"/>
      <c r="M34" s="132"/>
      <c r="N34" s="137"/>
      <c r="O34" s="93"/>
      <c r="P34" s="143"/>
      <c r="Q34" s="128">
        <f t="shared" si="1"/>
        <v>2</v>
      </c>
    </row>
    <row r="35" spans="1:17" s="8" customFormat="1" ht="12.75">
      <c r="A35" s="229"/>
      <c r="B35" s="230" t="s">
        <v>506</v>
      </c>
      <c r="C35" s="230" t="s">
        <v>512</v>
      </c>
      <c r="D35" s="128">
        <f t="shared" si="0"/>
        <v>2</v>
      </c>
      <c r="E35" s="233"/>
      <c r="F35" s="234"/>
      <c r="G35" s="235"/>
      <c r="H35" s="234"/>
      <c r="I35" s="237"/>
      <c r="J35" s="236"/>
      <c r="K35" s="235"/>
      <c r="L35" s="236"/>
      <c r="M35" s="235">
        <v>2</v>
      </c>
      <c r="N35" s="234"/>
      <c r="O35" s="231"/>
      <c r="P35" s="232"/>
      <c r="Q35" s="128">
        <f t="shared" si="1"/>
        <v>2</v>
      </c>
    </row>
    <row r="36" spans="1:17" s="8" customFormat="1" ht="12.75">
      <c r="A36" s="229"/>
      <c r="B36" s="230" t="s">
        <v>424</v>
      </c>
      <c r="C36" s="230" t="s">
        <v>425</v>
      </c>
      <c r="D36" s="128">
        <f t="shared" si="0"/>
        <v>2</v>
      </c>
      <c r="E36" s="233"/>
      <c r="F36" s="234"/>
      <c r="G36" s="235"/>
      <c r="H36" s="234"/>
      <c r="I36" s="237"/>
      <c r="J36" s="236"/>
      <c r="K36" s="235"/>
      <c r="L36" s="236"/>
      <c r="M36" s="235"/>
      <c r="N36" s="234"/>
      <c r="O36" s="231">
        <v>2</v>
      </c>
      <c r="P36" s="232"/>
      <c r="Q36" s="128">
        <f t="shared" si="1"/>
        <v>2</v>
      </c>
    </row>
    <row r="37" spans="1:17" s="8" customFormat="1" ht="12.75">
      <c r="A37" s="229"/>
      <c r="B37" s="230" t="s">
        <v>13</v>
      </c>
      <c r="C37" s="230" t="s">
        <v>31</v>
      </c>
      <c r="D37" s="128">
        <f t="shared" si="0"/>
        <v>2</v>
      </c>
      <c r="E37" s="233"/>
      <c r="F37" s="234"/>
      <c r="G37" s="235"/>
      <c r="H37" s="234"/>
      <c r="I37" s="237"/>
      <c r="J37" s="236"/>
      <c r="K37" s="235"/>
      <c r="L37" s="236"/>
      <c r="M37" s="235"/>
      <c r="N37" s="234"/>
      <c r="O37" s="231">
        <v>2</v>
      </c>
      <c r="P37" s="232"/>
      <c r="Q37" s="128">
        <f t="shared" si="1"/>
        <v>2</v>
      </c>
    </row>
    <row r="38" spans="1:17" s="8" customFormat="1" ht="12.75">
      <c r="A38" s="229"/>
      <c r="B38" s="230" t="s">
        <v>13</v>
      </c>
      <c r="C38" s="230" t="s">
        <v>264</v>
      </c>
      <c r="D38" s="128">
        <f aca="true" t="shared" si="2" ref="D38:D69">SUM(E38,G38,I38,K38,M38,O38)</f>
        <v>2</v>
      </c>
      <c r="E38" s="233"/>
      <c r="F38" s="234"/>
      <c r="G38" s="235"/>
      <c r="H38" s="234"/>
      <c r="I38" s="237"/>
      <c r="J38" s="236"/>
      <c r="K38" s="235"/>
      <c r="L38" s="236"/>
      <c r="M38" s="235">
        <v>2</v>
      </c>
      <c r="N38" s="234"/>
      <c r="O38" s="231"/>
      <c r="P38" s="232"/>
      <c r="Q38" s="128">
        <f aca="true" t="shared" si="3" ref="Q38:Q69">SUM(E38:P38)</f>
        <v>2</v>
      </c>
    </row>
    <row r="39" spans="1:17" s="8" customFormat="1" ht="12.75">
      <c r="A39" s="229"/>
      <c r="B39" s="230" t="s">
        <v>431</v>
      </c>
      <c r="C39" s="230" t="s">
        <v>432</v>
      </c>
      <c r="D39" s="128">
        <f t="shared" si="2"/>
        <v>2</v>
      </c>
      <c r="E39" s="233"/>
      <c r="F39" s="234"/>
      <c r="G39" s="235">
        <v>2</v>
      </c>
      <c r="H39" s="234"/>
      <c r="I39" s="237"/>
      <c r="J39" s="236"/>
      <c r="K39" s="235"/>
      <c r="L39" s="236"/>
      <c r="M39" s="235"/>
      <c r="N39" s="234"/>
      <c r="O39" s="231"/>
      <c r="P39" s="232"/>
      <c r="Q39" s="128">
        <f t="shared" si="3"/>
        <v>2</v>
      </c>
    </row>
    <row r="40" spans="1:17" s="8" customFormat="1" ht="12.75">
      <c r="A40" s="229"/>
      <c r="B40" s="230" t="s">
        <v>29</v>
      </c>
      <c r="C40" s="230" t="s">
        <v>412</v>
      </c>
      <c r="D40" s="128">
        <f t="shared" si="2"/>
        <v>2</v>
      </c>
      <c r="E40" s="233"/>
      <c r="F40" s="234"/>
      <c r="G40" s="235"/>
      <c r="H40" s="234"/>
      <c r="I40" s="237"/>
      <c r="J40" s="236"/>
      <c r="K40" s="235"/>
      <c r="L40" s="236"/>
      <c r="M40" s="235"/>
      <c r="N40" s="234"/>
      <c r="O40" s="231">
        <v>2</v>
      </c>
      <c r="P40" s="232"/>
      <c r="Q40" s="128">
        <f t="shared" si="3"/>
        <v>2</v>
      </c>
    </row>
    <row r="41" spans="1:17" s="8" customFormat="1" ht="12.75">
      <c r="A41" s="229"/>
      <c r="B41" s="230" t="s">
        <v>414</v>
      </c>
      <c r="C41" s="230" t="s">
        <v>412</v>
      </c>
      <c r="D41" s="128">
        <f t="shared" si="2"/>
        <v>2</v>
      </c>
      <c r="E41" s="233"/>
      <c r="F41" s="234"/>
      <c r="G41" s="235"/>
      <c r="H41" s="234"/>
      <c r="I41" s="237"/>
      <c r="J41" s="236"/>
      <c r="K41" s="235"/>
      <c r="L41" s="236"/>
      <c r="M41" s="235">
        <v>2</v>
      </c>
      <c r="N41" s="234"/>
      <c r="O41" s="231"/>
      <c r="P41" s="232"/>
      <c r="Q41" s="128">
        <f t="shared" si="3"/>
        <v>2</v>
      </c>
    </row>
    <row r="42" spans="1:17" s="8" customFormat="1" ht="12.75">
      <c r="A42" s="229"/>
      <c r="B42" s="230" t="s">
        <v>167</v>
      </c>
      <c r="C42" s="230" t="s">
        <v>168</v>
      </c>
      <c r="D42" s="128">
        <f t="shared" si="2"/>
        <v>2</v>
      </c>
      <c r="E42" s="233"/>
      <c r="F42" s="234"/>
      <c r="G42" s="235"/>
      <c r="H42" s="234"/>
      <c r="I42" s="237"/>
      <c r="J42" s="236"/>
      <c r="K42" s="235"/>
      <c r="L42" s="236"/>
      <c r="M42" s="235"/>
      <c r="N42" s="234"/>
      <c r="O42" s="231">
        <v>2</v>
      </c>
      <c r="P42" s="232"/>
      <c r="Q42" s="128">
        <f t="shared" si="3"/>
        <v>2</v>
      </c>
    </row>
    <row r="43" spans="1:17" s="8" customFormat="1" ht="12.75">
      <c r="A43" s="229"/>
      <c r="B43" s="230" t="s">
        <v>465</v>
      </c>
      <c r="C43" s="230" t="s">
        <v>466</v>
      </c>
      <c r="D43" s="128">
        <f t="shared" si="2"/>
        <v>2</v>
      </c>
      <c r="E43" s="233"/>
      <c r="F43" s="234"/>
      <c r="G43" s="235">
        <v>2</v>
      </c>
      <c r="H43" s="234"/>
      <c r="I43" s="237"/>
      <c r="J43" s="236"/>
      <c r="K43" s="235"/>
      <c r="L43" s="236"/>
      <c r="M43" s="235"/>
      <c r="N43" s="234"/>
      <c r="O43" s="231"/>
      <c r="P43" s="232"/>
      <c r="Q43" s="128">
        <f t="shared" si="3"/>
        <v>2</v>
      </c>
    </row>
    <row r="44" spans="1:17" s="8" customFormat="1" ht="12.75">
      <c r="A44" s="229"/>
      <c r="B44" s="230" t="s">
        <v>438</v>
      </c>
      <c r="C44" s="230" t="s">
        <v>439</v>
      </c>
      <c r="D44" s="128">
        <f t="shared" si="2"/>
        <v>2</v>
      </c>
      <c r="E44" s="233">
        <v>1</v>
      </c>
      <c r="F44" s="234"/>
      <c r="G44" s="235">
        <v>1</v>
      </c>
      <c r="H44" s="234"/>
      <c r="I44" s="237"/>
      <c r="J44" s="236"/>
      <c r="K44" s="235"/>
      <c r="L44" s="236"/>
      <c r="M44" s="235"/>
      <c r="N44" s="234"/>
      <c r="O44" s="231"/>
      <c r="P44" s="232"/>
      <c r="Q44" s="128">
        <f t="shared" si="3"/>
        <v>2</v>
      </c>
    </row>
    <row r="45" spans="1:17" s="8" customFormat="1" ht="12.75">
      <c r="A45" s="229"/>
      <c r="B45" s="230" t="s">
        <v>12</v>
      </c>
      <c r="C45" s="230" t="s">
        <v>481</v>
      </c>
      <c r="D45" s="128">
        <f t="shared" si="2"/>
        <v>2</v>
      </c>
      <c r="E45" s="233">
        <v>2</v>
      </c>
      <c r="F45" s="234"/>
      <c r="G45" s="235"/>
      <c r="H45" s="234"/>
      <c r="I45" s="237"/>
      <c r="J45" s="236"/>
      <c r="K45" s="235"/>
      <c r="L45" s="236"/>
      <c r="M45" s="235"/>
      <c r="N45" s="234"/>
      <c r="O45" s="231"/>
      <c r="P45" s="232"/>
      <c r="Q45" s="128">
        <f t="shared" si="3"/>
        <v>2</v>
      </c>
    </row>
    <row r="46" spans="1:17" s="8" customFormat="1" ht="12.75">
      <c r="A46" s="229">
        <v>41</v>
      </c>
      <c r="B46" s="24" t="s">
        <v>173</v>
      </c>
      <c r="C46" s="24" t="s">
        <v>174</v>
      </c>
      <c r="D46" s="128">
        <f t="shared" si="2"/>
        <v>1</v>
      </c>
      <c r="E46" s="91"/>
      <c r="F46" s="134"/>
      <c r="G46" s="133"/>
      <c r="H46" s="137"/>
      <c r="I46" s="93"/>
      <c r="J46" s="143"/>
      <c r="K46" s="132"/>
      <c r="L46" s="143"/>
      <c r="M46" s="132"/>
      <c r="N46" s="137"/>
      <c r="O46" s="93">
        <v>1</v>
      </c>
      <c r="P46" s="143">
        <v>1</v>
      </c>
      <c r="Q46" s="128">
        <f t="shared" si="3"/>
        <v>2</v>
      </c>
    </row>
    <row r="47" spans="1:17" s="8" customFormat="1" ht="12.75">
      <c r="A47" s="229">
        <v>42</v>
      </c>
      <c r="B47" s="230" t="s">
        <v>338</v>
      </c>
      <c r="C47" s="230" t="s">
        <v>332</v>
      </c>
      <c r="D47" s="128">
        <f t="shared" si="2"/>
        <v>1</v>
      </c>
      <c r="E47" s="91"/>
      <c r="F47" s="134"/>
      <c r="G47" s="132"/>
      <c r="H47" s="137"/>
      <c r="I47" s="92"/>
      <c r="J47" s="143"/>
      <c r="K47" s="132"/>
      <c r="L47" s="143"/>
      <c r="M47" s="132">
        <v>1</v>
      </c>
      <c r="N47" s="137">
        <v>1</v>
      </c>
      <c r="O47" s="92"/>
      <c r="P47" s="143"/>
      <c r="Q47" s="128">
        <f t="shared" si="3"/>
        <v>2</v>
      </c>
    </row>
    <row r="48" spans="1:17" s="5" customFormat="1" ht="12.75">
      <c r="A48" s="229">
        <v>43</v>
      </c>
      <c r="B48" s="230" t="s">
        <v>490</v>
      </c>
      <c r="C48" s="230" t="s">
        <v>331</v>
      </c>
      <c r="D48" s="128">
        <f t="shared" si="2"/>
        <v>1</v>
      </c>
      <c r="E48" s="91"/>
      <c r="F48" s="134"/>
      <c r="G48" s="132"/>
      <c r="H48" s="137"/>
      <c r="I48" s="92"/>
      <c r="J48" s="143"/>
      <c r="K48" s="132"/>
      <c r="L48" s="143"/>
      <c r="M48" s="132">
        <v>1</v>
      </c>
      <c r="N48" s="137"/>
      <c r="O48" s="92"/>
      <c r="P48" s="143"/>
      <c r="Q48" s="128">
        <f t="shared" si="3"/>
        <v>1</v>
      </c>
    </row>
    <row r="49" spans="1:17" s="5" customFormat="1" ht="12.75">
      <c r="A49" s="229">
        <v>44</v>
      </c>
      <c r="B49" s="230" t="s">
        <v>185</v>
      </c>
      <c r="C49" s="230" t="s">
        <v>180</v>
      </c>
      <c r="D49" s="128">
        <f t="shared" si="2"/>
        <v>1</v>
      </c>
      <c r="E49" s="233"/>
      <c r="F49" s="234"/>
      <c r="G49" s="235"/>
      <c r="H49" s="234"/>
      <c r="I49" s="237"/>
      <c r="J49" s="236"/>
      <c r="K49" s="235">
        <v>1</v>
      </c>
      <c r="L49" s="236"/>
      <c r="M49" s="235"/>
      <c r="N49" s="234"/>
      <c r="O49" s="231"/>
      <c r="P49" s="232"/>
      <c r="Q49" s="128">
        <f t="shared" si="3"/>
        <v>1</v>
      </c>
    </row>
    <row r="50" spans="1:17" s="5" customFormat="1" ht="12.75">
      <c r="A50" s="229">
        <v>45</v>
      </c>
      <c r="B50" s="230" t="s">
        <v>385</v>
      </c>
      <c r="C50" s="230" t="s">
        <v>386</v>
      </c>
      <c r="D50" s="128">
        <f t="shared" si="2"/>
        <v>1</v>
      </c>
      <c r="E50" s="233"/>
      <c r="F50" s="234"/>
      <c r="G50" s="235"/>
      <c r="H50" s="234"/>
      <c r="I50" s="237"/>
      <c r="J50" s="236"/>
      <c r="K50" s="235"/>
      <c r="L50" s="236"/>
      <c r="M50" s="235">
        <v>1</v>
      </c>
      <c r="N50" s="234"/>
      <c r="O50" s="231"/>
      <c r="P50" s="232"/>
      <c r="Q50" s="128">
        <f t="shared" si="3"/>
        <v>1</v>
      </c>
    </row>
    <row r="51" spans="1:17" s="5" customFormat="1" ht="12.75">
      <c r="A51" s="229">
        <v>46</v>
      </c>
      <c r="B51" s="230" t="s">
        <v>433</v>
      </c>
      <c r="C51" s="230" t="s">
        <v>434</v>
      </c>
      <c r="D51" s="128">
        <f t="shared" si="2"/>
        <v>1</v>
      </c>
      <c r="E51" s="233"/>
      <c r="F51" s="234"/>
      <c r="G51" s="235">
        <v>1</v>
      </c>
      <c r="H51" s="234"/>
      <c r="I51" s="237"/>
      <c r="J51" s="236"/>
      <c r="K51" s="235"/>
      <c r="L51" s="236"/>
      <c r="M51" s="235"/>
      <c r="N51" s="234"/>
      <c r="O51" s="231"/>
      <c r="P51" s="232"/>
      <c r="Q51" s="128">
        <f t="shared" si="3"/>
        <v>1</v>
      </c>
    </row>
    <row r="52" spans="1:17" s="5" customFormat="1" ht="12.75">
      <c r="A52" s="229">
        <v>47</v>
      </c>
      <c r="B52" s="230" t="s">
        <v>301</v>
      </c>
      <c r="C52" s="230" t="s">
        <v>473</v>
      </c>
      <c r="D52" s="128">
        <f t="shared" si="2"/>
        <v>1</v>
      </c>
      <c r="E52" s="233"/>
      <c r="F52" s="234"/>
      <c r="G52" s="235"/>
      <c r="H52" s="234"/>
      <c r="I52" s="237"/>
      <c r="J52" s="236"/>
      <c r="K52" s="235">
        <v>1</v>
      </c>
      <c r="L52" s="236"/>
      <c r="M52" s="235"/>
      <c r="N52" s="234"/>
      <c r="O52" s="231"/>
      <c r="P52" s="232"/>
      <c r="Q52" s="128">
        <f t="shared" si="3"/>
        <v>1</v>
      </c>
    </row>
    <row r="53" spans="1:17" s="5" customFormat="1" ht="12.75">
      <c r="A53" s="229">
        <v>48</v>
      </c>
      <c r="B53" s="230" t="s">
        <v>369</v>
      </c>
      <c r="C53" s="230" t="s">
        <v>370</v>
      </c>
      <c r="D53" s="128">
        <f t="shared" si="2"/>
        <v>1</v>
      </c>
      <c r="E53" s="233">
        <v>1</v>
      </c>
      <c r="F53" s="234"/>
      <c r="G53" s="235"/>
      <c r="H53" s="234"/>
      <c r="I53" s="237"/>
      <c r="J53" s="236"/>
      <c r="K53" s="235"/>
      <c r="L53" s="236"/>
      <c r="M53" s="235"/>
      <c r="N53" s="234"/>
      <c r="O53" s="231"/>
      <c r="P53" s="232"/>
      <c r="Q53" s="128">
        <f t="shared" si="3"/>
        <v>1</v>
      </c>
    </row>
    <row r="54" spans="1:17" s="5" customFormat="1" ht="12.75">
      <c r="A54" s="229">
        <v>49</v>
      </c>
      <c r="B54" s="230" t="s">
        <v>34</v>
      </c>
      <c r="C54" s="230" t="s">
        <v>485</v>
      </c>
      <c r="D54" s="128">
        <f t="shared" si="2"/>
        <v>1</v>
      </c>
      <c r="E54" s="233"/>
      <c r="F54" s="234"/>
      <c r="G54" s="235">
        <v>1</v>
      </c>
      <c r="H54" s="234"/>
      <c r="I54" s="237"/>
      <c r="J54" s="236"/>
      <c r="K54" s="235"/>
      <c r="L54" s="236"/>
      <c r="M54" s="235"/>
      <c r="N54" s="234"/>
      <c r="O54" s="231"/>
      <c r="P54" s="232"/>
      <c r="Q54" s="128">
        <f t="shared" si="3"/>
        <v>1</v>
      </c>
    </row>
    <row r="55" spans="1:17" s="5" customFormat="1" ht="12.75">
      <c r="A55" s="229">
        <v>50</v>
      </c>
      <c r="B55" s="230" t="s">
        <v>423</v>
      </c>
      <c r="C55" s="230" t="s">
        <v>422</v>
      </c>
      <c r="D55" s="128">
        <f t="shared" si="2"/>
        <v>1</v>
      </c>
      <c r="E55" s="233"/>
      <c r="F55" s="234"/>
      <c r="G55" s="235"/>
      <c r="H55" s="234"/>
      <c r="I55" s="237"/>
      <c r="J55" s="236"/>
      <c r="K55" s="235"/>
      <c r="L55" s="236"/>
      <c r="M55" s="235"/>
      <c r="N55" s="234"/>
      <c r="O55" s="231">
        <v>1</v>
      </c>
      <c r="P55" s="232"/>
      <c r="Q55" s="128">
        <f t="shared" si="3"/>
        <v>1</v>
      </c>
    </row>
    <row r="56" spans="1:17" s="5" customFormat="1" ht="12.75">
      <c r="A56" s="229">
        <v>51</v>
      </c>
      <c r="B56" s="230" t="s">
        <v>419</v>
      </c>
      <c r="C56" s="230" t="s">
        <v>420</v>
      </c>
      <c r="D56" s="128">
        <f t="shared" si="2"/>
        <v>1</v>
      </c>
      <c r="E56" s="233"/>
      <c r="F56" s="234"/>
      <c r="G56" s="235"/>
      <c r="H56" s="234"/>
      <c r="I56" s="237"/>
      <c r="J56" s="236"/>
      <c r="K56" s="235"/>
      <c r="L56" s="236"/>
      <c r="M56" s="235"/>
      <c r="N56" s="234"/>
      <c r="O56" s="231">
        <v>1</v>
      </c>
      <c r="P56" s="232"/>
      <c r="Q56" s="128">
        <f t="shared" si="3"/>
        <v>1</v>
      </c>
    </row>
    <row r="57" spans="1:17" s="5" customFormat="1" ht="12.75">
      <c r="A57" s="229">
        <v>52</v>
      </c>
      <c r="B57" s="230" t="s">
        <v>182</v>
      </c>
      <c r="C57" s="230" t="s">
        <v>181</v>
      </c>
      <c r="D57" s="128">
        <f t="shared" si="2"/>
        <v>1</v>
      </c>
      <c r="E57" s="233"/>
      <c r="F57" s="234"/>
      <c r="G57" s="235"/>
      <c r="H57" s="234"/>
      <c r="I57" s="237"/>
      <c r="J57" s="236"/>
      <c r="K57" s="235"/>
      <c r="L57" s="236"/>
      <c r="M57" s="235"/>
      <c r="N57" s="234"/>
      <c r="O57" s="231">
        <v>1</v>
      </c>
      <c r="P57" s="232"/>
      <c r="Q57" s="128">
        <f t="shared" si="3"/>
        <v>1</v>
      </c>
    </row>
    <row r="58" spans="1:17" s="5" customFormat="1" ht="12.75">
      <c r="A58" s="229">
        <v>53</v>
      </c>
      <c r="B58" s="230" t="s">
        <v>431</v>
      </c>
      <c r="C58" s="230" t="s">
        <v>494</v>
      </c>
      <c r="D58" s="128">
        <f t="shared" si="2"/>
        <v>1</v>
      </c>
      <c r="E58" s="233"/>
      <c r="F58" s="234"/>
      <c r="G58" s="235"/>
      <c r="H58" s="234"/>
      <c r="I58" s="237"/>
      <c r="J58" s="236"/>
      <c r="K58" s="235"/>
      <c r="L58" s="236"/>
      <c r="M58" s="235"/>
      <c r="N58" s="234"/>
      <c r="O58" s="231">
        <v>1</v>
      </c>
      <c r="P58" s="232"/>
      <c r="Q58" s="128">
        <f t="shared" si="3"/>
        <v>1</v>
      </c>
    </row>
    <row r="59" spans="1:17" s="5" customFormat="1" ht="12.75">
      <c r="A59" s="229">
        <v>54</v>
      </c>
      <c r="B59" s="230" t="s">
        <v>523</v>
      </c>
      <c r="C59" s="230" t="s">
        <v>521</v>
      </c>
      <c r="D59" s="128">
        <f t="shared" si="2"/>
        <v>1</v>
      </c>
      <c r="E59" s="233"/>
      <c r="F59" s="234"/>
      <c r="G59" s="235"/>
      <c r="H59" s="234"/>
      <c r="I59" s="237"/>
      <c r="J59" s="236"/>
      <c r="K59" s="235"/>
      <c r="L59" s="236"/>
      <c r="M59" s="235">
        <v>1</v>
      </c>
      <c r="N59" s="234"/>
      <c r="O59" s="231"/>
      <c r="P59" s="232"/>
      <c r="Q59" s="128">
        <f t="shared" si="3"/>
        <v>1</v>
      </c>
    </row>
    <row r="60" spans="1:17" s="5" customFormat="1" ht="12.75">
      <c r="A60" s="229">
        <v>55</v>
      </c>
      <c r="B60" s="230" t="s">
        <v>320</v>
      </c>
      <c r="C60" s="230" t="s">
        <v>321</v>
      </c>
      <c r="D60" s="128">
        <f t="shared" si="2"/>
        <v>1</v>
      </c>
      <c r="E60" s="91"/>
      <c r="F60" s="134"/>
      <c r="G60" s="132"/>
      <c r="H60" s="137"/>
      <c r="I60" s="92"/>
      <c r="J60" s="143"/>
      <c r="K60" s="132">
        <v>1</v>
      </c>
      <c r="L60" s="143"/>
      <c r="M60" s="132"/>
      <c r="N60" s="137"/>
      <c r="O60" s="92"/>
      <c r="P60" s="143"/>
      <c r="Q60" s="128">
        <f t="shared" si="3"/>
        <v>1</v>
      </c>
    </row>
    <row r="61" spans="1:17" s="5" customFormat="1" ht="12.75">
      <c r="A61" s="229">
        <v>56</v>
      </c>
      <c r="B61" s="230" t="s">
        <v>163</v>
      </c>
      <c r="C61" s="230" t="s">
        <v>164</v>
      </c>
      <c r="D61" s="128">
        <f t="shared" si="2"/>
        <v>1</v>
      </c>
      <c r="E61" s="91"/>
      <c r="F61" s="134"/>
      <c r="G61" s="132"/>
      <c r="H61" s="137"/>
      <c r="I61" s="92">
        <v>1</v>
      </c>
      <c r="J61" s="143"/>
      <c r="K61" s="132"/>
      <c r="L61" s="143"/>
      <c r="M61" s="132"/>
      <c r="N61" s="137"/>
      <c r="O61" s="92"/>
      <c r="P61" s="143"/>
      <c r="Q61" s="128">
        <f t="shared" si="3"/>
        <v>1</v>
      </c>
    </row>
    <row r="62" spans="1:17" s="5" customFormat="1" ht="12.75">
      <c r="A62" s="229">
        <v>57</v>
      </c>
      <c r="B62" s="230" t="s">
        <v>336</v>
      </c>
      <c r="C62" s="230" t="s">
        <v>337</v>
      </c>
      <c r="D62" s="128">
        <f t="shared" si="2"/>
        <v>1</v>
      </c>
      <c r="E62" s="91"/>
      <c r="F62" s="134"/>
      <c r="G62" s="132"/>
      <c r="H62" s="137"/>
      <c r="I62" s="92"/>
      <c r="J62" s="143"/>
      <c r="K62" s="132"/>
      <c r="L62" s="143"/>
      <c r="M62" s="132"/>
      <c r="N62" s="137"/>
      <c r="O62" s="92">
        <v>1</v>
      </c>
      <c r="P62" s="143"/>
      <c r="Q62" s="128">
        <f t="shared" si="3"/>
        <v>1</v>
      </c>
    </row>
    <row r="63" spans="1:17" s="5" customFormat="1" ht="12.75">
      <c r="A63" s="229">
        <v>58</v>
      </c>
      <c r="B63" s="230" t="s">
        <v>301</v>
      </c>
      <c r="C63" s="230" t="s">
        <v>302</v>
      </c>
      <c r="D63" s="128">
        <f t="shared" si="2"/>
        <v>1</v>
      </c>
      <c r="E63" s="91"/>
      <c r="F63" s="134"/>
      <c r="G63" s="132"/>
      <c r="H63" s="137"/>
      <c r="I63" s="92">
        <v>1</v>
      </c>
      <c r="J63" s="143"/>
      <c r="K63" s="132"/>
      <c r="L63" s="143"/>
      <c r="M63" s="132"/>
      <c r="N63" s="137"/>
      <c r="O63" s="92"/>
      <c r="P63" s="143"/>
      <c r="Q63" s="128">
        <f t="shared" si="3"/>
        <v>1</v>
      </c>
    </row>
    <row r="64" spans="1:17" s="5" customFormat="1" ht="12.75">
      <c r="A64" s="229">
        <v>59</v>
      </c>
      <c r="B64" s="230" t="s">
        <v>303</v>
      </c>
      <c r="C64" s="230" t="s">
        <v>168</v>
      </c>
      <c r="D64" s="128">
        <f t="shared" si="2"/>
        <v>1</v>
      </c>
      <c r="E64" s="91"/>
      <c r="F64" s="134"/>
      <c r="G64" s="132"/>
      <c r="H64" s="137"/>
      <c r="I64" s="92">
        <v>1</v>
      </c>
      <c r="J64" s="143"/>
      <c r="K64" s="132"/>
      <c r="L64" s="143"/>
      <c r="M64" s="132"/>
      <c r="N64" s="137"/>
      <c r="O64" s="92"/>
      <c r="P64" s="143"/>
      <c r="Q64" s="128">
        <f t="shared" si="3"/>
        <v>1</v>
      </c>
    </row>
    <row r="65" spans="1:17" s="5" customFormat="1" ht="12.75">
      <c r="A65" s="229">
        <v>60</v>
      </c>
      <c r="B65" s="230" t="s">
        <v>12</v>
      </c>
      <c r="C65" s="230" t="s">
        <v>388</v>
      </c>
      <c r="D65" s="128">
        <f t="shared" si="2"/>
        <v>1</v>
      </c>
      <c r="E65" s="233"/>
      <c r="F65" s="234"/>
      <c r="G65" s="235"/>
      <c r="H65" s="234"/>
      <c r="I65" s="237"/>
      <c r="J65" s="236"/>
      <c r="K65" s="235"/>
      <c r="L65" s="236"/>
      <c r="M65" s="235"/>
      <c r="N65" s="234"/>
      <c r="O65" s="231">
        <v>1</v>
      </c>
      <c r="P65" s="232"/>
      <c r="Q65" s="128">
        <f t="shared" si="3"/>
        <v>1</v>
      </c>
    </row>
    <row r="66" spans="1:17" s="5" customFormat="1" ht="12.75">
      <c r="A66" s="229">
        <v>61</v>
      </c>
      <c r="B66" s="230" t="s">
        <v>478</v>
      </c>
      <c r="C66" s="230" t="s">
        <v>479</v>
      </c>
      <c r="D66" s="128">
        <f t="shared" si="2"/>
        <v>1</v>
      </c>
      <c r="E66" s="233">
        <v>1</v>
      </c>
      <c r="F66" s="234"/>
      <c r="G66" s="235"/>
      <c r="H66" s="234"/>
      <c r="I66" s="237"/>
      <c r="J66" s="236"/>
      <c r="K66" s="235"/>
      <c r="L66" s="236"/>
      <c r="M66" s="235"/>
      <c r="N66" s="234"/>
      <c r="O66" s="231"/>
      <c r="P66" s="232"/>
      <c r="Q66" s="128">
        <f t="shared" si="3"/>
        <v>1</v>
      </c>
    </row>
    <row r="67" spans="1:17" s="5" customFormat="1" ht="12.75">
      <c r="A67" s="229">
        <v>62</v>
      </c>
      <c r="B67" s="230" t="s">
        <v>381</v>
      </c>
      <c r="C67" s="230" t="s">
        <v>382</v>
      </c>
      <c r="D67" s="128">
        <f t="shared" si="2"/>
        <v>1</v>
      </c>
      <c r="E67" s="233"/>
      <c r="F67" s="234"/>
      <c r="G67" s="235"/>
      <c r="H67" s="234"/>
      <c r="I67" s="237"/>
      <c r="J67" s="236"/>
      <c r="K67" s="235">
        <v>1</v>
      </c>
      <c r="L67" s="236"/>
      <c r="M67" s="235"/>
      <c r="N67" s="234"/>
      <c r="O67" s="231"/>
      <c r="P67" s="232"/>
      <c r="Q67" s="128">
        <f t="shared" si="3"/>
        <v>1</v>
      </c>
    </row>
    <row r="68" spans="1:17" s="5" customFormat="1" ht="12.75">
      <c r="A68" s="229">
        <v>63</v>
      </c>
      <c r="B68" s="230" t="s">
        <v>234</v>
      </c>
      <c r="C68" s="230" t="s">
        <v>233</v>
      </c>
      <c r="D68" s="128">
        <f t="shared" si="2"/>
        <v>1</v>
      </c>
      <c r="E68" s="233"/>
      <c r="F68" s="234"/>
      <c r="G68" s="235">
        <v>1</v>
      </c>
      <c r="H68" s="234"/>
      <c r="I68" s="237"/>
      <c r="J68" s="236"/>
      <c r="K68" s="235"/>
      <c r="L68" s="236"/>
      <c r="M68" s="235"/>
      <c r="N68" s="234"/>
      <c r="O68" s="231"/>
      <c r="P68" s="232"/>
      <c r="Q68" s="128">
        <f t="shared" si="3"/>
        <v>1</v>
      </c>
    </row>
    <row r="69" spans="1:17" s="5" customFormat="1" ht="12.75">
      <c r="A69" s="229">
        <v>64</v>
      </c>
      <c r="B69" s="24" t="s">
        <v>258</v>
      </c>
      <c r="C69" s="24" t="s">
        <v>259</v>
      </c>
      <c r="D69" s="128">
        <f t="shared" si="2"/>
        <v>0</v>
      </c>
      <c r="E69" s="91"/>
      <c r="F69" s="134"/>
      <c r="G69" s="133"/>
      <c r="H69" s="137"/>
      <c r="I69" s="93"/>
      <c r="J69" s="143"/>
      <c r="K69" s="132"/>
      <c r="L69" s="143">
        <v>1</v>
      </c>
      <c r="M69" s="132"/>
      <c r="N69" s="137">
        <v>1</v>
      </c>
      <c r="O69" s="93"/>
      <c r="P69" s="143"/>
      <c r="Q69" s="128">
        <f t="shared" si="3"/>
        <v>2</v>
      </c>
    </row>
    <row r="70" spans="1:17" s="5" customFormat="1" ht="12.75">
      <c r="A70" s="229">
        <v>65</v>
      </c>
      <c r="B70" s="230" t="s">
        <v>159</v>
      </c>
      <c r="C70" s="230" t="s">
        <v>152</v>
      </c>
      <c r="D70" s="128">
        <f aca="true" t="shared" si="4" ref="D70:D76">SUM(E70,G70,I70,K70,M70,O70)</f>
        <v>0</v>
      </c>
      <c r="E70" s="233"/>
      <c r="F70" s="234">
        <v>2</v>
      </c>
      <c r="G70" s="235"/>
      <c r="H70" s="234"/>
      <c r="I70" s="231"/>
      <c r="J70" s="232"/>
      <c r="K70" s="235"/>
      <c r="L70" s="236"/>
      <c r="M70" s="235"/>
      <c r="N70" s="234"/>
      <c r="O70" s="231"/>
      <c r="P70" s="232"/>
      <c r="Q70" s="128">
        <f aca="true" t="shared" si="5" ref="Q70:Q76">SUM(E70:P70)</f>
        <v>2</v>
      </c>
    </row>
    <row r="71" spans="1:17" s="5" customFormat="1" ht="12.75">
      <c r="A71" s="229">
        <v>66</v>
      </c>
      <c r="B71" s="230" t="s">
        <v>12</v>
      </c>
      <c r="C71" s="230" t="s">
        <v>257</v>
      </c>
      <c r="D71" s="128">
        <f t="shared" si="4"/>
        <v>0</v>
      </c>
      <c r="E71" s="233"/>
      <c r="F71" s="234"/>
      <c r="G71" s="235"/>
      <c r="H71" s="234"/>
      <c r="I71" s="237"/>
      <c r="J71" s="236"/>
      <c r="K71" s="235"/>
      <c r="L71" s="236">
        <v>1</v>
      </c>
      <c r="M71" s="235"/>
      <c r="N71" s="234"/>
      <c r="O71" s="231"/>
      <c r="P71" s="232"/>
      <c r="Q71" s="128">
        <f t="shared" si="5"/>
        <v>1</v>
      </c>
    </row>
    <row r="72" spans="1:17" s="5" customFormat="1" ht="12.75">
      <c r="A72" s="229">
        <v>67</v>
      </c>
      <c r="B72" s="24" t="s">
        <v>179</v>
      </c>
      <c r="C72" s="24" t="s">
        <v>230</v>
      </c>
      <c r="D72" s="128">
        <f t="shared" si="4"/>
        <v>0</v>
      </c>
      <c r="E72" s="91"/>
      <c r="F72" s="134">
        <v>1</v>
      </c>
      <c r="G72" s="133"/>
      <c r="H72" s="137"/>
      <c r="I72" s="93"/>
      <c r="J72" s="143"/>
      <c r="K72" s="132"/>
      <c r="L72" s="143"/>
      <c r="M72" s="132"/>
      <c r="N72" s="137"/>
      <c r="O72" s="93"/>
      <c r="P72" s="143"/>
      <c r="Q72" s="128">
        <f t="shared" si="5"/>
        <v>1</v>
      </c>
    </row>
    <row r="73" spans="1:17" s="5" customFormat="1" ht="12.75">
      <c r="A73" s="229">
        <v>68</v>
      </c>
      <c r="B73" s="24" t="s">
        <v>285</v>
      </c>
      <c r="C73" s="24" t="s">
        <v>284</v>
      </c>
      <c r="D73" s="128">
        <f t="shared" si="4"/>
        <v>0</v>
      </c>
      <c r="E73" s="91"/>
      <c r="F73" s="134"/>
      <c r="G73" s="133"/>
      <c r="H73" s="137"/>
      <c r="I73" s="93"/>
      <c r="J73" s="143"/>
      <c r="K73" s="132"/>
      <c r="L73" s="143">
        <v>1</v>
      </c>
      <c r="M73" s="132"/>
      <c r="N73" s="137"/>
      <c r="O73" s="93"/>
      <c r="P73" s="143"/>
      <c r="Q73" s="128">
        <f t="shared" si="5"/>
        <v>1</v>
      </c>
    </row>
    <row r="74" spans="1:17" s="5" customFormat="1" ht="12.75">
      <c r="A74" s="229">
        <v>69</v>
      </c>
      <c r="B74" s="24" t="s">
        <v>274</v>
      </c>
      <c r="C74" s="24" t="s">
        <v>183</v>
      </c>
      <c r="D74" s="128">
        <f t="shared" si="4"/>
        <v>0</v>
      </c>
      <c r="E74" s="91"/>
      <c r="F74" s="134">
        <v>1</v>
      </c>
      <c r="G74" s="133"/>
      <c r="H74" s="137"/>
      <c r="I74" s="93"/>
      <c r="J74" s="143"/>
      <c r="K74" s="132"/>
      <c r="L74" s="143"/>
      <c r="M74" s="132"/>
      <c r="N74" s="137"/>
      <c r="O74" s="93"/>
      <c r="P74" s="143"/>
      <c r="Q74" s="128">
        <f t="shared" si="5"/>
        <v>1</v>
      </c>
    </row>
    <row r="75" spans="1:17" s="5" customFormat="1" ht="12.75">
      <c r="A75" s="229">
        <v>70</v>
      </c>
      <c r="B75" s="230" t="s">
        <v>34</v>
      </c>
      <c r="C75" s="230" t="s">
        <v>183</v>
      </c>
      <c r="D75" s="128">
        <f t="shared" si="4"/>
        <v>0</v>
      </c>
      <c r="E75" s="233"/>
      <c r="F75" s="234"/>
      <c r="G75" s="235"/>
      <c r="H75" s="234">
        <v>1</v>
      </c>
      <c r="I75" s="237"/>
      <c r="J75" s="236"/>
      <c r="K75" s="235"/>
      <c r="L75" s="236"/>
      <c r="M75" s="235"/>
      <c r="N75" s="234"/>
      <c r="O75" s="231"/>
      <c r="P75" s="232"/>
      <c r="Q75" s="128">
        <f t="shared" si="5"/>
        <v>1</v>
      </c>
    </row>
    <row r="76" spans="1:17" s="349" customFormat="1" ht="13.5" thickBot="1">
      <c r="A76" s="348"/>
      <c r="B76" s="150" t="s">
        <v>14</v>
      </c>
      <c r="C76" s="152" t="s">
        <v>15</v>
      </c>
      <c r="D76" s="260">
        <f t="shared" si="4"/>
        <v>6</v>
      </c>
      <c r="E76" s="252"/>
      <c r="F76" s="253"/>
      <c r="G76" s="254"/>
      <c r="H76" s="255"/>
      <c r="I76" s="256">
        <v>2</v>
      </c>
      <c r="J76" s="257"/>
      <c r="K76" s="254">
        <v>3</v>
      </c>
      <c r="L76" s="258">
        <v>1</v>
      </c>
      <c r="M76" s="254"/>
      <c r="N76" s="255"/>
      <c r="O76" s="259">
        <v>1</v>
      </c>
      <c r="P76" s="258"/>
      <c r="Q76" s="260">
        <f t="shared" si="5"/>
        <v>7</v>
      </c>
    </row>
    <row r="77" spans="1:17" s="5" customFormat="1" ht="18.75" thickBot="1" thickTop="1">
      <c r="A77" s="375" t="s">
        <v>0</v>
      </c>
      <c r="B77" s="375"/>
      <c r="C77" s="376"/>
      <c r="D77" s="81" t="s">
        <v>7</v>
      </c>
      <c r="E77" s="369" t="s">
        <v>1</v>
      </c>
      <c r="F77" s="370"/>
      <c r="G77" s="371" t="s">
        <v>2</v>
      </c>
      <c r="H77" s="386"/>
      <c r="I77" s="371" t="s">
        <v>3</v>
      </c>
      <c r="J77" s="386"/>
      <c r="K77" s="369" t="s">
        <v>4</v>
      </c>
      <c r="L77" s="370"/>
      <c r="M77" s="369" t="s">
        <v>5</v>
      </c>
      <c r="N77" s="370"/>
      <c r="O77" s="371" t="s">
        <v>6</v>
      </c>
      <c r="P77" s="372"/>
      <c r="Q77" s="373" t="s">
        <v>10</v>
      </c>
    </row>
    <row r="78" spans="1:17" s="5" customFormat="1" ht="20.25" thickBot="1" thickTop="1">
      <c r="A78" s="82"/>
      <c r="B78" s="19"/>
      <c r="C78" s="19" t="s">
        <v>8</v>
      </c>
      <c r="D78" s="83">
        <f>SUM(E78,G78,I78,K78,M78,O78)</f>
        <v>196</v>
      </c>
      <c r="E78" s="13">
        <f aca="true" t="shared" si="6" ref="E78:P78">SUM(E6:E76)</f>
        <v>31</v>
      </c>
      <c r="F78" s="321">
        <f t="shared" si="6"/>
        <v>6</v>
      </c>
      <c r="G78" s="13">
        <f t="shared" si="6"/>
        <v>26</v>
      </c>
      <c r="H78" s="321">
        <f t="shared" si="6"/>
        <v>11</v>
      </c>
      <c r="I78" s="13">
        <f t="shared" si="6"/>
        <v>49</v>
      </c>
      <c r="J78" s="321">
        <f t="shared" si="6"/>
        <v>1</v>
      </c>
      <c r="K78" s="13">
        <f t="shared" si="6"/>
        <v>33</v>
      </c>
      <c r="L78" s="321">
        <f t="shared" si="6"/>
        <v>6</v>
      </c>
      <c r="M78" s="13">
        <f t="shared" si="6"/>
        <v>23</v>
      </c>
      <c r="N78" s="321">
        <f t="shared" si="6"/>
        <v>6</v>
      </c>
      <c r="O78" s="13">
        <f t="shared" si="6"/>
        <v>34</v>
      </c>
      <c r="P78" s="321">
        <f t="shared" si="6"/>
        <v>2</v>
      </c>
      <c r="Q78" s="374"/>
    </row>
    <row r="79" spans="1:17" s="5" customFormat="1" ht="19.5" thickTop="1">
      <c r="A79" s="1"/>
      <c r="B79" s="2"/>
      <c r="C79" s="14" t="s">
        <v>9</v>
      </c>
      <c r="D79" s="84">
        <f>SUM(F78+H78+J78+L78+N78+P78)</f>
        <v>32</v>
      </c>
      <c r="E79" s="23"/>
      <c r="F79" s="135"/>
      <c r="G79" s="15"/>
      <c r="H79" s="138"/>
      <c r="I79" s="15"/>
      <c r="J79" s="140"/>
      <c r="K79" s="23"/>
      <c r="L79" s="140"/>
      <c r="M79" s="23"/>
      <c r="N79" s="140"/>
      <c r="O79" s="15"/>
      <c r="P79" s="140"/>
      <c r="Q79" s="3"/>
    </row>
    <row r="80" spans="2:17" s="5" customFormat="1" ht="12.75">
      <c r="B80" s="6"/>
      <c r="C80" s="85"/>
      <c r="D80" s="71"/>
      <c r="E80" s="7"/>
      <c r="F80" s="136"/>
      <c r="G80" s="16"/>
      <c r="H80" s="139"/>
      <c r="I80" s="16"/>
      <c r="J80" s="141"/>
      <c r="K80" s="7"/>
      <c r="L80" s="141"/>
      <c r="M80" s="7"/>
      <c r="N80" s="141"/>
      <c r="O80" s="16"/>
      <c r="P80" s="141"/>
      <c r="Q80" s="8"/>
    </row>
    <row r="81" spans="2:17" s="5" customFormat="1" ht="12.75">
      <c r="B81" s="109"/>
      <c r="C81" s="110"/>
      <c r="D81" s="52"/>
      <c r="E81" s="9"/>
      <c r="F81" s="146"/>
      <c r="G81" s="9"/>
      <c r="H81" s="147"/>
      <c r="I81" s="9"/>
      <c r="J81" s="147"/>
      <c r="K81" s="9"/>
      <c r="L81" s="147"/>
      <c r="M81" s="9"/>
      <c r="N81" s="147"/>
      <c r="O81" s="9"/>
      <c r="P81" s="147"/>
      <c r="Q81" s="9"/>
    </row>
    <row r="82" spans="1:17" s="5" customFormat="1" ht="12.75">
      <c r="A82" s="8"/>
      <c r="B82" s="149"/>
      <c r="C82" s="149"/>
      <c r="D82" s="281"/>
      <c r="E82" s="130"/>
      <c r="F82" s="282"/>
      <c r="G82" s="130"/>
      <c r="H82" s="142"/>
      <c r="I82" s="130"/>
      <c r="J82" s="142"/>
      <c r="K82" s="130"/>
      <c r="L82" s="142"/>
      <c r="M82" s="130"/>
      <c r="N82" s="142"/>
      <c r="O82" s="130"/>
      <c r="P82" s="142"/>
      <c r="Q82" s="281"/>
    </row>
    <row r="83" spans="1:17" s="5" customFormat="1" ht="12.75">
      <c r="A83" s="8"/>
      <c r="B83" s="151"/>
      <c r="C83" s="151"/>
      <c r="D83" s="283"/>
      <c r="E83" s="92"/>
      <c r="F83" s="284"/>
      <c r="G83" s="92"/>
      <c r="H83" s="143"/>
      <c r="I83" s="92"/>
      <c r="J83" s="143"/>
      <c r="K83" s="92"/>
      <c r="L83" s="143"/>
      <c r="M83" s="92"/>
      <c r="N83" s="143"/>
      <c r="O83" s="92"/>
      <c r="P83" s="143"/>
      <c r="Q83" s="283"/>
    </row>
    <row r="84" spans="1:17" s="5" customFormat="1" ht="12.75">
      <c r="A84" s="8"/>
      <c r="B84" s="150"/>
      <c r="C84" s="150"/>
      <c r="D84" s="283"/>
      <c r="E84" s="92"/>
      <c r="F84" s="284"/>
      <c r="G84" s="92"/>
      <c r="H84" s="143"/>
      <c r="I84" s="92"/>
      <c r="J84" s="143"/>
      <c r="K84" s="92"/>
      <c r="L84" s="143"/>
      <c r="M84" s="92"/>
      <c r="N84" s="143"/>
      <c r="O84" s="92"/>
      <c r="P84" s="143"/>
      <c r="Q84" s="283"/>
    </row>
    <row r="85" spans="1:17" s="5" customFormat="1" ht="12.75">
      <c r="A85" s="8"/>
      <c r="B85" s="150"/>
      <c r="C85" s="150"/>
      <c r="D85" s="283"/>
      <c r="E85" s="92"/>
      <c r="F85" s="284"/>
      <c r="G85" s="92"/>
      <c r="H85" s="143"/>
      <c r="I85" s="92"/>
      <c r="J85" s="143"/>
      <c r="K85" s="92"/>
      <c r="L85" s="143"/>
      <c r="M85" s="92"/>
      <c r="N85" s="143"/>
      <c r="O85" s="92"/>
      <c r="P85" s="143"/>
      <c r="Q85" s="283"/>
    </row>
    <row r="86" spans="1:17" s="5" customFormat="1" ht="12.75">
      <c r="A86" s="8"/>
      <c r="B86" s="151"/>
      <c r="C86" s="151"/>
      <c r="D86" s="283"/>
      <c r="E86" s="92"/>
      <c r="F86" s="284"/>
      <c r="G86" s="92"/>
      <c r="H86" s="143"/>
      <c r="I86" s="92"/>
      <c r="J86" s="143"/>
      <c r="K86" s="92"/>
      <c r="L86" s="143"/>
      <c r="M86" s="92"/>
      <c r="N86" s="143"/>
      <c r="O86" s="92"/>
      <c r="P86" s="143"/>
      <c r="Q86" s="283"/>
    </row>
    <row r="87" spans="1:17" s="5" customFormat="1" ht="12.75">
      <c r="A87" s="8"/>
      <c r="B87" s="151"/>
      <c r="C87" s="151"/>
      <c r="D87" s="283"/>
      <c r="E87" s="92"/>
      <c r="F87" s="284"/>
      <c r="G87" s="93"/>
      <c r="H87" s="143"/>
      <c r="I87" s="94"/>
      <c r="J87" s="143"/>
      <c r="K87" s="92"/>
      <c r="L87" s="143"/>
      <c r="M87" s="94"/>
      <c r="N87" s="143"/>
      <c r="O87" s="94"/>
      <c r="P87" s="143"/>
      <c r="Q87" s="283"/>
    </row>
    <row r="88" spans="1:17" s="5" customFormat="1" ht="12.75">
      <c r="A88" s="8"/>
      <c r="B88" s="151"/>
      <c r="C88" s="151"/>
      <c r="D88" s="283"/>
      <c r="E88" s="92"/>
      <c r="F88" s="284"/>
      <c r="G88" s="92"/>
      <c r="H88" s="143"/>
      <c r="I88" s="92"/>
      <c r="J88" s="143"/>
      <c r="K88" s="92"/>
      <c r="L88" s="143"/>
      <c r="M88" s="92"/>
      <c r="N88" s="143"/>
      <c r="O88" s="92"/>
      <c r="P88" s="143"/>
      <c r="Q88" s="283"/>
    </row>
    <row r="89" spans="1:17" s="5" customFormat="1" ht="12.75">
      <c r="A89" s="8"/>
      <c r="B89" s="150"/>
      <c r="C89" s="150"/>
      <c r="D89" s="283"/>
      <c r="E89" s="92"/>
      <c r="F89" s="284"/>
      <c r="G89" s="92"/>
      <c r="H89" s="143"/>
      <c r="I89" s="92"/>
      <c r="J89" s="143"/>
      <c r="K89" s="92"/>
      <c r="L89" s="143"/>
      <c r="M89" s="92"/>
      <c r="N89" s="143"/>
      <c r="O89" s="92"/>
      <c r="P89" s="143"/>
      <c r="Q89" s="283"/>
    </row>
    <row r="90" spans="1:17" s="5" customFormat="1" ht="12.75">
      <c r="A90" s="8"/>
      <c r="B90" s="151"/>
      <c r="C90" s="151"/>
      <c r="D90" s="283"/>
      <c r="E90" s="92"/>
      <c r="F90" s="284"/>
      <c r="G90" s="92"/>
      <c r="H90" s="143"/>
      <c r="I90" s="92"/>
      <c r="J90" s="143"/>
      <c r="K90" s="92"/>
      <c r="L90" s="143"/>
      <c r="M90" s="92"/>
      <c r="N90" s="143"/>
      <c r="O90" s="92"/>
      <c r="P90" s="143"/>
      <c r="Q90" s="283"/>
    </row>
    <row r="91" spans="1:17" s="5" customFormat="1" ht="12.75">
      <c r="A91" s="8"/>
      <c r="B91" s="150"/>
      <c r="C91" s="150"/>
      <c r="D91" s="283"/>
      <c r="E91" s="92"/>
      <c r="F91" s="284"/>
      <c r="G91" s="92"/>
      <c r="H91" s="143"/>
      <c r="I91" s="92"/>
      <c r="J91" s="143"/>
      <c r="K91" s="92"/>
      <c r="L91" s="143"/>
      <c r="M91" s="92"/>
      <c r="N91" s="143"/>
      <c r="O91" s="92"/>
      <c r="P91" s="143"/>
      <c r="Q91" s="283"/>
    </row>
    <row r="92" spans="1:17" s="5" customFormat="1" ht="12.75">
      <c r="A92" s="8"/>
      <c r="B92" s="150"/>
      <c r="C92" s="150"/>
      <c r="D92" s="283"/>
      <c r="E92" s="92"/>
      <c r="F92" s="284"/>
      <c r="G92" s="92"/>
      <c r="H92" s="143"/>
      <c r="I92" s="92"/>
      <c r="J92" s="143"/>
      <c r="K92" s="92"/>
      <c r="L92" s="143"/>
      <c r="M92" s="92"/>
      <c r="N92" s="143"/>
      <c r="O92" s="92"/>
      <c r="P92" s="143"/>
      <c r="Q92" s="283"/>
    </row>
    <row r="93" spans="1:17" s="5" customFormat="1" ht="12.75">
      <c r="A93" s="8"/>
      <c r="B93" s="150"/>
      <c r="C93" s="152"/>
      <c r="D93" s="283"/>
      <c r="E93" s="92"/>
      <c r="F93" s="284"/>
      <c r="G93" s="93"/>
      <c r="H93" s="143"/>
      <c r="I93" s="93"/>
      <c r="J93" s="143"/>
      <c r="K93" s="92"/>
      <c r="L93" s="143"/>
      <c r="M93" s="92"/>
      <c r="N93" s="143"/>
      <c r="O93" s="93"/>
      <c r="P93" s="143"/>
      <c r="Q93" s="283"/>
    </row>
    <row r="94" spans="2:17" s="5" customFormat="1" ht="12.75">
      <c r="B94" s="6"/>
      <c r="C94" s="6"/>
      <c r="D94" s="71"/>
      <c r="E94" s="7"/>
      <c r="F94" s="136"/>
      <c r="G94" s="16"/>
      <c r="H94" s="139"/>
      <c r="I94" s="16"/>
      <c r="J94" s="141"/>
      <c r="K94" s="7"/>
      <c r="L94" s="141"/>
      <c r="M94" s="7"/>
      <c r="N94" s="141"/>
      <c r="O94" s="16"/>
      <c r="P94" s="141"/>
      <c r="Q94" s="8"/>
    </row>
    <row r="95" spans="2:17" s="5" customFormat="1" ht="12.75">
      <c r="B95" s="6"/>
      <c r="C95" s="6"/>
      <c r="D95" s="71"/>
      <c r="E95" s="7"/>
      <c r="F95" s="136"/>
      <c r="G95" s="16"/>
      <c r="H95" s="139"/>
      <c r="I95" s="16"/>
      <c r="J95" s="141"/>
      <c r="K95" s="7"/>
      <c r="L95" s="141"/>
      <c r="M95" s="7"/>
      <c r="N95" s="141"/>
      <c r="O95" s="16"/>
      <c r="P95" s="141"/>
      <c r="Q95" s="8"/>
    </row>
    <row r="96" spans="2:17" s="5" customFormat="1" ht="12.75">
      <c r="B96" s="6"/>
      <c r="C96" s="6"/>
      <c r="D96" s="71"/>
      <c r="E96" s="7"/>
      <c r="F96" s="136"/>
      <c r="G96" s="16"/>
      <c r="H96" s="139"/>
      <c r="I96" s="16"/>
      <c r="J96" s="141"/>
      <c r="K96" s="7"/>
      <c r="L96" s="141"/>
      <c r="M96" s="7"/>
      <c r="N96" s="141"/>
      <c r="O96" s="16"/>
      <c r="P96" s="141"/>
      <c r="Q96" s="8"/>
    </row>
    <row r="97" spans="2:17" s="5" customFormat="1" ht="12.75">
      <c r="B97" s="6"/>
      <c r="C97" s="6"/>
      <c r="D97" s="71"/>
      <c r="E97" s="7"/>
      <c r="F97" s="136"/>
      <c r="G97" s="16"/>
      <c r="H97" s="139"/>
      <c r="I97" s="16"/>
      <c r="J97" s="141"/>
      <c r="K97" s="7"/>
      <c r="L97" s="141"/>
      <c r="M97" s="7"/>
      <c r="N97" s="141"/>
      <c r="O97" s="16"/>
      <c r="P97" s="141"/>
      <c r="Q97" s="8"/>
    </row>
    <row r="98" spans="2:17" s="5" customFormat="1" ht="12.75">
      <c r="B98" s="6"/>
      <c r="C98" s="6"/>
      <c r="D98" s="71"/>
      <c r="E98" s="7"/>
      <c r="F98" s="136"/>
      <c r="G98" s="16"/>
      <c r="H98" s="139"/>
      <c r="I98" s="16"/>
      <c r="J98" s="141"/>
      <c r="K98" s="7"/>
      <c r="L98" s="141"/>
      <c r="M98" s="7"/>
      <c r="N98" s="141"/>
      <c r="O98" s="16"/>
      <c r="P98" s="141"/>
      <c r="Q98" s="8"/>
    </row>
    <row r="100" spans="1:17" s="4" customFormat="1" ht="18.75">
      <c r="A100" s="5"/>
      <c r="B100" s="6"/>
      <c r="C100" s="6"/>
      <c r="D100" s="71"/>
      <c r="E100" s="7"/>
      <c r="F100" s="136"/>
      <c r="G100" s="16"/>
      <c r="H100" s="139"/>
      <c r="I100" s="16"/>
      <c r="J100" s="141"/>
      <c r="K100" s="7"/>
      <c r="L100" s="141"/>
      <c r="M100" s="7"/>
      <c r="N100" s="141"/>
      <c r="O100" s="16"/>
      <c r="P100" s="141"/>
      <c r="Q100" s="8"/>
    </row>
    <row r="101" spans="1:17" s="4" customFormat="1" ht="18.75">
      <c r="A101" s="5"/>
      <c r="B101" s="6"/>
      <c r="C101" s="6"/>
      <c r="D101" s="71"/>
      <c r="E101" s="7"/>
      <c r="F101" s="136"/>
      <c r="G101" s="16"/>
      <c r="H101" s="139"/>
      <c r="I101" s="16"/>
      <c r="J101" s="141"/>
      <c r="K101" s="7"/>
      <c r="L101" s="141"/>
      <c r="M101" s="7"/>
      <c r="N101" s="141"/>
      <c r="O101" s="16"/>
      <c r="P101" s="141"/>
      <c r="Q101" s="8"/>
    </row>
    <row r="104" spans="1:16" s="8" customFormat="1" ht="12.75">
      <c r="A104" s="5"/>
      <c r="B104" s="6"/>
      <c r="C104" s="6"/>
      <c r="D104" s="71"/>
      <c r="E104" s="7"/>
      <c r="F104" s="136"/>
      <c r="G104" s="16"/>
      <c r="H104" s="139"/>
      <c r="I104" s="16"/>
      <c r="J104" s="141"/>
      <c r="K104" s="7"/>
      <c r="L104" s="141"/>
      <c r="M104" s="7"/>
      <c r="N104" s="141"/>
      <c r="O104" s="16"/>
      <c r="P104" s="141"/>
    </row>
    <row r="105" spans="1:16" s="8" customFormat="1" ht="12.75">
      <c r="A105" s="5"/>
      <c r="B105" s="6"/>
      <c r="C105" s="6"/>
      <c r="D105" s="71"/>
      <c r="E105" s="7"/>
      <c r="F105" s="136"/>
      <c r="G105" s="16"/>
      <c r="H105" s="139"/>
      <c r="I105" s="16"/>
      <c r="J105" s="141"/>
      <c r="K105" s="7"/>
      <c r="L105" s="141"/>
      <c r="M105" s="7"/>
      <c r="N105" s="141"/>
      <c r="O105" s="16"/>
      <c r="P105" s="141"/>
    </row>
    <row r="106" spans="1:16" s="8" customFormat="1" ht="12.75">
      <c r="A106" s="5"/>
      <c r="B106" s="6"/>
      <c r="C106" s="6"/>
      <c r="D106" s="71"/>
      <c r="E106" s="7"/>
      <c r="F106" s="136"/>
      <c r="G106" s="16"/>
      <c r="H106" s="139"/>
      <c r="I106" s="16"/>
      <c r="J106" s="141"/>
      <c r="K106" s="7"/>
      <c r="L106" s="141"/>
      <c r="M106" s="7"/>
      <c r="N106" s="141"/>
      <c r="O106" s="16"/>
      <c r="P106" s="141"/>
    </row>
    <row r="107" spans="1:16" s="8" customFormat="1" ht="12.75">
      <c r="A107" s="5"/>
      <c r="B107" s="6"/>
      <c r="C107" s="6"/>
      <c r="D107" s="71"/>
      <c r="E107" s="7"/>
      <c r="F107" s="136"/>
      <c r="G107" s="16"/>
      <c r="H107" s="139"/>
      <c r="I107" s="16"/>
      <c r="J107" s="141"/>
      <c r="K107" s="7"/>
      <c r="L107" s="141"/>
      <c r="M107" s="7"/>
      <c r="N107" s="141"/>
      <c r="O107" s="16"/>
      <c r="P107" s="141"/>
    </row>
    <row r="108" spans="1:16" s="8" customFormat="1" ht="12.75">
      <c r="A108" s="5"/>
      <c r="B108" s="6"/>
      <c r="C108" s="6"/>
      <c r="D108" s="71"/>
      <c r="E108" s="7"/>
      <c r="F108" s="136"/>
      <c r="G108" s="16"/>
      <c r="H108" s="139"/>
      <c r="I108" s="16"/>
      <c r="J108" s="141"/>
      <c r="K108" s="7"/>
      <c r="L108" s="141"/>
      <c r="M108" s="7"/>
      <c r="N108" s="141"/>
      <c r="O108" s="16"/>
      <c r="P108" s="141"/>
    </row>
    <row r="109" spans="2:17" s="5" customFormat="1" ht="12.75">
      <c r="B109" s="6"/>
      <c r="C109" s="6"/>
      <c r="D109" s="71"/>
      <c r="E109" s="7"/>
      <c r="F109" s="136"/>
      <c r="G109" s="16"/>
      <c r="H109" s="139"/>
      <c r="I109" s="16"/>
      <c r="J109" s="141"/>
      <c r="K109" s="7"/>
      <c r="L109" s="141"/>
      <c r="M109" s="7"/>
      <c r="N109" s="141"/>
      <c r="O109" s="16"/>
      <c r="P109" s="141"/>
      <c r="Q109" s="8"/>
    </row>
    <row r="110" spans="2:17" s="5" customFormat="1" ht="12.75">
      <c r="B110" s="6"/>
      <c r="C110" s="6"/>
      <c r="D110" s="71"/>
      <c r="E110" s="7"/>
      <c r="F110" s="136"/>
      <c r="G110" s="16"/>
      <c r="H110" s="139"/>
      <c r="I110" s="16"/>
      <c r="J110" s="141"/>
      <c r="K110" s="7"/>
      <c r="L110" s="141"/>
      <c r="M110" s="7"/>
      <c r="N110" s="141"/>
      <c r="O110" s="16"/>
      <c r="P110" s="141"/>
      <c r="Q110" s="8"/>
    </row>
    <row r="111" spans="2:17" s="5" customFormat="1" ht="12.75">
      <c r="B111" s="6"/>
      <c r="C111" s="6"/>
      <c r="D111" s="71"/>
      <c r="E111" s="7"/>
      <c r="F111" s="136"/>
      <c r="G111" s="16"/>
      <c r="H111" s="139"/>
      <c r="I111" s="16"/>
      <c r="J111" s="141"/>
      <c r="K111" s="7"/>
      <c r="L111" s="141"/>
      <c r="M111" s="7"/>
      <c r="N111" s="141"/>
      <c r="O111" s="16"/>
      <c r="P111" s="141"/>
      <c r="Q111" s="8"/>
    </row>
    <row r="112" spans="2:17" s="5" customFormat="1" ht="12.75">
      <c r="B112" s="6"/>
      <c r="C112" s="6"/>
      <c r="D112" s="71"/>
      <c r="E112" s="7"/>
      <c r="F112" s="136"/>
      <c r="G112" s="16"/>
      <c r="H112" s="139"/>
      <c r="I112" s="16"/>
      <c r="J112" s="141"/>
      <c r="K112" s="7"/>
      <c r="L112" s="141"/>
      <c r="M112" s="7"/>
      <c r="N112" s="141"/>
      <c r="O112" s="16"/>
      <c r="P112" s="141"/>
      <c r="Q112" s="8"/>
    </row>
    <row r="113" spans="1:16" s="8" customFormat="1" ht="12.75">
      <c r="A113" s="5"/>
      <c r="B113" s="6"/>
      <c r="C113" s="6"/>
      <c r="D113" s="71"/>
      <c r="E113" s="7"/>
      <c r="F113" s="136"/>
      <c r="G113" s="16"/>
      <c r="H113" s="139"/>
      <c r="I113" s="16"/>
      <c r="J113" s="141"/>
      <c r="K113" s="7"/>
      <c r="L113" s="141"/>
      <c r="M113" s="7"/>
      <c r="N113" s="141"/>
      <c r="O113" s="16"/>
      <c r="P113" s="141"/>
    </row>
    <row r="114" spans="1:16" s="8" customFormat="1" ht="12.75">
      <c r="A114" s="5"/>
      <c r="B114" s="6"/>
      <c r="C114" s="6"/>
      <c r="D114" s="71"/>
      <c r="E114" s="7"/>
      <c r="F114" s="136"/>
      <c r="G114" s="16"/>
      <c r="H114" s="139"/>
      <c r="I114" s="16"/>
      <c r="J114" s="141"/>
      <c r="K114" s="7"/>
      <c r="L114" s="141"/>
      <c r="M114" s="7"/>
      <c r="N114" s="141"/>
      <c r="O114" s="16"/>
      <c r="P114" s="141"/>
    </row>
    <row r="115" spans="1:16" s="8" customFormat="1" ht="12.75">
      <c r="A115" s="5"/>
      <c r="B115" s="6"/>
      <c r="C115" s="6"/>
      <c r="D115" s="71"/>
      <c r="E115" s="7"/>
      <c r="F115" s="136"/>
      <c r="G115" s="16"/>
      <c r="H115" s="139"/>
      <c r="I115" s="16"/>
      <c r="J115" s="141"/>
      <c r="K115" s="7"/>
      <c r="L115" s="141"/>
      <c r="M115" s="7"/>
      <c r="N115" s="141"/>
      <c r="O115" s="16"/>
      <c r="P115" s="141"/>
    </row>
  </sheetData>
  <sheetProtection/>
  <mergeCells count="12">
    <mergeCell ref="I77:J77"/>
    <mergeCell ref="K77:L77"/>
    <mergeCell ref="M77:N77"/>
    <mergeCell ref="O77:P77"/>
    <mergeCell ref="Q77:Q78"/>
    <mergeCell ref="A77:C77"/>
    <mergeCell ref="A1:Q1"/>
    <mergeCell ref="D4:D5"/>
    <mergeCell ref="A4:C5"/>
    <mergeCell ref="Q4:Q5"/>
    <mergeCell ref="E77:F77"/>
    <mergeCell ref="G77:H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3"/>
  <headerFooter alignWithMargins="0">
    <oddFooter>&amp;L&amp;B Confidential&amp;B&amp;C&amp;D&amp;RPage 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workbookViewId="0" topLeftCell="A1">
      <selection activeCell="N69" sqref="N69"/>
    </sheetView>
  </sheetViews>
  <sheetFormatPr defaultColWidth="8.00390625" defaultRowHeight="12.75"/>
  <cols>
    <col min="1" max="1" width="3.57421875" style="5" customWidth="1"/>
    <col min="2" max="2" width="21.7109375" style="6" bestFit="1" customWidth="1"/>
    <col min="3" max="3" width="8.8515625" style="5" bestFit="1" customWidth="1"/>
    <col min="4" max="4" width="16.8515625" style="71" bestFit="1" customWidth="1"/>
    <col min="5" max="6" width="5.7109375" style="16" customWidth="1"/>
    <col min="7" max="7" width="5.7109375" style="70" customWidth="1"/>
    <col min="8" max="9" width="5.7109375" style="16" customWidth="1"/>
    <col min="10" max="10" width="5.7109375" style="17" customWidth="1"/>
    <col min="11" max="12" width="5.7109375" style="16" customWidth="1"/>
    <col min="13" max="13" width="5.7109375" style="20" customWidth="1"/>
    <col min="14" max="15" width="5.7109375" style="16" customWidth="1"/>
    <col min="16" max="16" width="5.7109375" style="20" customWidth="1"/>
    <col min="17" max="18" width="5.7109375" style="7" customWidth="1"/>
    <col min="19" max="19" width="5.7109375" style="20" customWidth="1"/>
    <col min="20" max="21" width="5.7109375" style="16" customWidth="1"/>
    <col min="22" max="22" width="5.7109375" style="20" customWidth="1"/>
    <col min="23" max="23" width="15.7109375" style="5" customWidth="1"/>
    <col min="24" max="16384" width="8.00390625" style="9" customWidth="1"/>
  </cols>
  <sheetData>
    <row r="1" spans="1:23" ht="28.5">
      <c r="A1" s="377" t="s">
        <v>196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26"/>
    </row>
    <row r="2" spans="1:23" ht="9.7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2" s="34" customFormat="1" ht="37.5" customHeight="1" thickBot="1" thickTop="1">
      <c r="A3" s="390" t="s">
        <v>0</v>
      </c>
      <c r="B3" s="390"/>
      <c r="C3" s="391"/>
      <c r="D3" s="394" t="s">
        <v>11</v>
      </c>
      <c r="E3" s="29" t="s">
        <v>1</v>
      </c>
      <c r="F3" s="29"/>
      <c r="G3" s="30"/>
      <c r="H3" s="31" t="s">
        <v>2</v>
      </c>
      <c r="I3" s="31"/>
      <c r="J3" s="32"/>
      <c r="K3" s="31" t="s">
        <v>3</v>
      </c>
      <c r="L3" s="31"/>
      <c r="M3" s="30"/>
      <c r="N3" s="31" t="s">
        <v>4</v>
      </c>
      <c r="O3" s="31"/>
      <c r="P3" s="30"/>
      <c r="Q3" s="33" t="s">
        <v>5</v>
      </c>
      <c r="R3" s="33"/>
      <c r="S3" s="30"/>
      <c r="T3" s="371" t="s">
        <v>6</v>
      </c>
      <c r="U3" s="396"/>
      <c r="V3" s="386"/>
    </row>
    <row r="4" spans="1:22" s="37" customFormat="1" ht="23.25" thickTop="1">
      <c r="A4" s="392"/>
      <c r="B4" s="392"/>
      <c r="C4" s="393"/>
      <c r="D4" s="395"/>
      <c r="E4" s="35" t="s">
        <v>16</v>
      </c>
      <c r="F4" s="95" t="s">
        <v>28</v>
      </c>
      <c r="G4" s="36" t="s">
        <v>17</v>
      </c>
      <c r="H4" s="35" t="s">
        <v>16</v>
      </c>
      <c r="I4" s="95" t="s">
        <v>28</v>
      </c>
      <c r="J4" s="36" t="s">
        <v>17</v>
      </c>
      <c r="K4" s="35" t="s">
        <v>16</v>
      </c>
      <c r="L4" s="95" t="s">
        <v>28</v>
      </c>
      <c r="M4" s="36" t="s">
        <v>17</v>
      </c>
      <c r="N4" s="35" t="s">
        <v>16</v>
      </c>
      <c r="O4" s="95" t="s">
        <v>28</v>
      </c>
      <c r="P4" s="36" t="s">
        <v>17</v>
      </c>
      <c r="Q4" s="35" t="s">
        <v>16</v>
      </c>
      <c r="R4" s="95" t="s">
        <v>28</v>
      </c>
      <c r="S4" s="36" t="s">
        <v>17</v>
      </c>
      <c r="T4" s="35" t="s">
        <v>16</v>
      </c>
      <c r="U4" s="95" t="s">
        <v>28</v>
      </c>
      <c r="V4" s="36" t="s">
        <v>17</v>
      </c>
    </row>
    <row r="5" spans="2:22" s="11" customFormat="1" ht="15">
      <c r="B5" s="97" t="s">
        <v>20</v>
      </c>
      <c r="C5" s="240"/>
      <c r="D5" s="72">
        <f aca="true" t="shared" si="0" ref="D5:D18">(E5+F5+H5+I5+K5+L5+N5+O5+Q5+R5+T5+U5)*3+(G5+J5+M5+P5+S5+V5)</f>
        <v>11</v>
      </c>
      <c r="E5" s="73">
        <v>1</v>
      </c>
      <c r="F5" s="25">
        <v>0</v>
      </c>
      <c r="G5" s="74">
        <v>1</v>
      </c>
      <c r="H5" s="75">
        <v>1</v>
      </c>
      <c r="I5" s="25">
        <v>0</v>
      </c>
      <c r="J5" s="76">
        <v>4</v>
      </c>
      <c r="K5" s="75">
        <v>0</v>
      </c>
      <c r="L5" s="25">
        <v>0</v>
      </c>
      <c r="M5" s="76">
        <v>0</v>
      </c>
      <c r="N5" s="75">
        <v>0</v>
      </c>
      <c r="O5" s="25">
        <v>0</v>
      </c>
      <c r="P5" s="76">
        <v>0</v>
      </c>
      <c r="Q5" s="75">
        <v>0</v>
      </c>
      <c r="R5" s="25">
        <v>0</v>
      </c>
      <c r="S5" s="76">
        <v>0</v>
      </c>
      <c r="T5" s="25">
        <v>0</v>
      </c>
      <c r="U5" s="25">
        <v>0</v>
      </c>
      <c r="V5" s="77">
        <v>0</v>
      </c>
    </row>
    <row r="6" spans="2:22" s="11" customFormat="1" ht="15">
      <c r="B6" s="98" t="s">
        <v>517</v>
      </c>
      <c r="C6" s="241"/>
      <c r="D6" s="72">
        <f t="shared" si="0"/>
        <v>10</v>
      </c>
      <c r="E6" s="73">
        <v>3</v>
      </c>
      <c r="F6" s="25">
        <v>0</v>
      </c>
      <c r="G6" s="74">
        <v>1</v>
      </c>
      <c r="H6" s="75">
        <v>0</v>
      </c>
      <c r="I6" s="25">
        <v>0</v>
      </c>
      <c r="J6" s="76">
        <v>0</v>
      </c>
      <c r="K6" s="75">
        <v>0</v>
      </c>
      <c r="L6" s="25">
        <v>0</v>
      </c>
      <c r="M6" s="76">
        <v>0</v>
      </c>
      <c r="N6" s="75">
        <v>0</v>
      </c>
      <c r="O6" s="25">
        <v>0</v>
      </c>
      <c r="P6" s="76">
        <v>0</v>
      </c>
      <c r="Q6" s="75">
        <v>0</v>
      </c>
      <c r="R6" s="25">
        <v>0</v>
      </c>
      <c r="S6" s="76">
        <v>0</v>
      </c>
      <c r="T6" s="25">
        <v>0</v>
      </c>
      <c r="U6" s="25">
        <v>0</v>
      </c>
      <c r="V6" s="78">
        <v>0</v>
      </c>
    </row>
    <row r="7" spans="2:23" s="11" customFormat="1" ht="15">
      <c r="B7" s="98" t="s">
        <v>49</v>
      </c>
      <c r="C7" s="241"/>
      <c r="D7" s="72">
        <f t="shared" si="0"/>
        <v>8</v>
      </c>
      <c r="E7" s="73">
        <v>0</v>
      </c>
      <c r="F7" s="25">
        <v>1</v>
      </c>
      <c r="G7" s="74">
        <v>1</v>
      </c>
      <c r="H7" s="75">
        <v>0</v>
      </c>
      <c r="I7" s="25">
        <v>0</v>
      </c>
      <c r="J7" s="76">
        <v>0</v>
      </c>
      <c r="K7" s="75">
        <v>1</v>
      </c>
      <c r="L7" s="25">
        <v>0</v>
      </c>
      <c r="M7" s="76">
        <v>1</v>
      </c>
      <c r="N7" s="75">
        <v>0</v>
      </c>
      <c r="O7" s="25">
        <v>0</v>
      </c>
      <c r="P7" s="76">
        <v>0</v>
      </c>
      <c r="Q7" s="75">
        <v>0</v>
      </c>
      <c r="R7" s="25">
        <v>0</v>
      </c>
      <c r="S7" s="76">
        <v>0</v>
      </c>
      <c r="T7" s="25">
        <v>0</v>
      </c>
      <c r="U7" s="25">
        <v>0</v>
      </c>
      <c r="V7" s="78">
        <v>0</v>
      </c>
      <c r="W7" s="10"/>
    </row>
    <row r="8" spans="2:22" s="11" customFormat="1" ht="15">
      <c r="B8" s="98" t="s">
        <v>427</v>
      </c>
      <c r="C8" s="241"/>
      <c r="D8" s="72">
        <f t="shared" si="0"/>
        <v>7</v>
      </c>
      <c r="E8" s="73">
        <v>0</v>
      </c>
      <c r="F8" s="25">
        <v>0</v>
      </c>
      <c r="G8" s="74">
        <v>0</v>
      </c>
      <c r="H8" s="75">
        <v>0</v>
      </c>
      <c r="I8" s="25">
        <v>0</v>
      </c>
      <c r="J8" s="76">
        <v>0</v>
      </c>
      <c r="K8" s="75">
        <v>0</v>
      </c>
      <c r="L8" s="25">
        <v>0</v>
      </c>
      <c r="M8" s="76">
        <v>0</v>
      </c>
      <c r="N8" s="75">
        <v>0</v>
      </c>
      <c r="O8" s="25">
        <v>0</v>
      </c>
      <c r="P8" s="76">
        <v>0</v>
      </c>
      <c r="Q8" s="75">
        <v>0</v>
      </c>
      <c r="R8" s="25">
        <v>0</v>
      </c>
      <c r="S8" s="76">
        <v>0</v>
      </c>
      <c r="T8" s="25">
        <v>0</v>
      </c>
      <c r="U8" s="25">
        <v>1</v>
      </c>
      <c r="V8" s="78">
        <v>4</v>
      </c>
    </row>
    <row r="9" spans="2:22" s="11" customFormat="1" ht="15">
      <c r="B9" s="98" t="s">
        <v>355</v>
      </c>
      <c r="C9" s="241"/>
      <c r="D9" s="72">
        <f t="shared" si="0"/>
        <v>7</v>
      </c>
      <c r="E9" s="73">
        <v>0</v>
      </c>
      <c r="F9" s="25">
        <v>0</v>
      </c>
      <c r="G9" s="74">
        <v>0</v>
      </c>
      <c r="H9" s="75">
        <v>0</v>
      </c>
      <c r="I9" s="25">
        <v>0</v>
      </c>
      <c r="J9" s="76">
        <v>0</v>
      </c>
      <c r="K9" s="75">
        <v>2</v>
      </c>
      <c r="L9" s="25">
        <v>0</v>
      </c>
      <c r="M9" s="76">
        <v>1</v>
      </c>
      <c r="N9" s="75">
        <v>0</v>
      </c>
      <c r="O9" s="25">
        <v>0</v>
      </c>
      <c r="P9" s="76">
        <v>0</v>
      </c>
      <c r="Q9" s="75">
        <v>0</v>
      </c>
      <c r="R9" s="25">
        <v>0</v>
      </c>
      <c r="S9" s="76">
        <v>0</v>
      </c>
      <c r="T9" s="25">
        <v>0</v>
      </c>
      <c r="U9" s="25">
        <v>0</v>
      </c>
      <c r="V9" s="78">
        <v>0</v>
      </c>
    </row>
    <row r="10" spans="2:22" s="11" customFormat="1" ht="15">
      <c r="B10" s="98" t="s">
        <v>446</v>
      </c>
      <c r="C10" s="241"/>
      <c r="D10" s="72">
        <f t="shared" si="0"/>
        <v>7</v>
      </c>
      <c r="E10" s="73">
        <v>0</v>
      </c>
      <c r="F10" s="25">
        <v>0</v>
      </c>
      <c r="G10" s="74">
        <v>0</v>
      </c>
      <c r="H10" s="75">
        <v>0</v>
      </c>
      <c r="I10" s="25">
        <v>0</v>
      </c>
      <c r="J10" s="76">
        <v>0</v>
      </c>
      <c r="K10" s="75">
        <v>0</v>
      </c>
      <c r="L10" s="25">
        <v>0</v>
      </c>
      <c r="M10" s="76">
        <v>0</v>
      </c>
      <c r="N10" s="75">
        <v>2</v>
      </c>
      <c r="O10" s="25">
        <v>0</v>
      </c>
      <c r="P10" s="76">
        <v>1</v>
      </c>
      <c r="Q10" s="75">
        <v>0</v>
      </c>
      <c r="R10" s="25">
        <v>0</v>
      </c>
      <c r="S10" s="76">
        <v>0</v>
      </c>
      <c r="T10" s="25">
        <v>0</v>
      </c>
      <c r="U10" s="25">
        <v>0</v>
      </c>
      <c r="V10" s="78">
        <v>0</v>
      </c>
    </row>
    <row r="11" spans="2:22" s="11" customFormat="1" ht="15">
      <c r="B11" s="98" t="s">
        <v>371</v>
      </c>
      <c r="C11" s="241"/>
      <c r="D11" s="72">
        <f t="shared" si="0"/>
        <v>6</v>
      </c>
      <c r="E11" s="73">
        <v>1</v>
      </c>
      <c r="F11" s="25">
        <v>0</v>
      </c>
      <c r="G11" s="74">
        <v>0</v>
      </c>
      <c r="H11" s="75">
        <v>0</v>
      </c>
      <c r="I11" s="25">
        <v>0</v>
      </c>
      <c r="J11" s="76">
        <v>0</v>
      </c>
      <c r="K11" s="75">
        <v>0</v>
      </c>
      <c r="L11" s="25">
        <v>0</v>
      </c>
      <c r="M11" s="76">
        <v>0</v>
      </c>
      <c r="N11" s="75">
        <v>0</v>
      </c>
      <c r="O11" s="25">
        <v>0</v>
      </c>
      <c r="P11" s="76">
        <v>0</v>
      </c>
      <c r="Q11" s="75">
        <v>1</v>
      </c>
      <c r="R11" s="25">
        <v>0</v>
      </c>
      <c r="S11" s="76">
        <v>0</v>
      </c>
      <c r="T11" s="25">
        <v>0</v>
      </c>
      <c r="U11" s="25">
        <v>0</v>
      </c>
      <c r="V11" s="78">
        <v>0</v>
      </c>
    </row>
    <row r="12" spans="2:22" s="11" customFormat="1" ht="15">
      <c r="B12" s="98" t="s">
        <v>502</v>
      </c>
      <c r="C12" s="241"/>
      <c r="D12" s="72">
        <f t="shared" si="0"/>
        <v>3</v>
      </c>
      <c r="E12" s="73">
        <v>0</v>
      </c>
      <c r="F12" s="25">
        <v>0</v>
      </c>
      <c r="G12" s="74">
        <v>0</v>
      </c>
      <c r="H12" s="75">
        <v>0</v>
      </c>
      <c r="I12" s="25">
        <v>0</v>
      </c>
      <c r="J12" s="76">
        <v>0</v>
      </c>
      <c r="K12" s="75">
        <v>1</v>
      </c>
      <c r="L12" s="25">
        <v>0</v>
      </c>
      <c r="M12" s="76">
        <v>0</v>
      </c>
      <c r="N12" s="75">
        <v>0</v>
      </c>
      <c r="O12" s="25">
        <v>0</v>
      </c>
      <c r="P12" s="76">
        <v>0</v>
      </c>
      <c r="Q12" s="75">
        <v>0</v>
      </c>
      <c r="R12" s="25">
        <v>0</v>
      </c>
      <c r="S12" s="76">
        <v>0</v>
      </c>
      <c r="T12" s="25">
        <v>0</v>
      </c>
      <c r="U12" s="25">
        <v>0</v>
      </c>
      <c r="V12" s="78">
        <v>0</v>
      </c>
    </row>
    <row r="13" spans="2:22" s="11" customFormat="1" ht="15">
      <c r="B13" s="98" t="s">
        <v>404</v>
      </c>
      <c r="C13" s="241"/>
      <c r="D13" s="72">
        <f t="shared" si="0"/>
        <v>3</v>
      </c>
      <c r="E13" s="73">
        <v>0</v>
      </c>
      <c r="F13" s="25">
        <v>0</v>
      </c>
      <c r="G13" s="74">
        <v>0</v>
      </c>
      <c r="H13" s="75">
        <v>0</v>
      </c>
      <c r="I13" s="25">
        <v>0</v>
      </c>
      <c r="J13" s="76">
        <v>0</v>
      </c>
      <c r="K13" s="75">
        <v>1</v>
      </c>
      <c r="L13" s="25">
        <v>0</v>
      </c>
      <c r="M13" s="76">
        <v>0</v>
      </c>
      <c r="N13" s="75">
        <v>0</v>
      </c>
      <c r="O13" s="25">
        <v>0</v>
      </c>
      <c r="P13" s="76">
        <v>0</v>
      </c>
      <c r="Q13" s="75">
        <v>0</v>
      </c>
      <c r="R13" s="25">
        <v>0</v>
      </c>
      <c r="S13" s="76">
        <v>0</v>
      </c>
      <c r="T13" s="25">
        <v>0</v>
      </c>
      <c r="U13" s="25">
        <v>0</v>
      </c>
      <c r="V13" s="78">
        <v>0</v>
      </c>
    </row>
    <row r="14" spans="1:23" s="10" customFormat="1" ht="15">
      <c r="A14" s="11"/>
      <c r="B14" s="98" t="s">
        <v>295</v>
      </c>
      <c r="C14" s="241"/>
      <c r="D14" s="72">
        <f t="shared" si="0"/>
        <v>1</v>
      </c>
      <c r="E14" s="73">
        <v>0</v>
      </c>
      <c r="F14" s="25">
        <v>0</v>
      </c>
      <c r="G14" s="74">
        <v>0</v>
      </c>
      <c r="H14" s="75">
        <v>0</v>
      </c>
      <c r="I14" s="25">
        <v>0</v>
      </c>
      <c r="J14" s="76">
        <v>0</v>
      </c>
      <c r="K14" s="75">
        <v>0</v>
      </c>
      <c r="L14" s="25">
        <v>0</v>
      </c>
      <c r="M14" s="76">
        <v>0</v>
      </c>
      <c r="N14" s="75">
        <v>0</v>
      </c>
      <c r="O14" s="25">
        <v>0</v>
      </c>
      <c r="P14" s="76">
        <v>0</v>
      </c>
      <c r="Q14" s="75">
        <v>0</v>
      </c>
      <c r="R14" s="25">
        <v>0</v>
      </c>
      <c r="S14" s="76">
        <v>0</v>
      </c>
      <c r="T14" s="25">
        <v>0</v>
      </c>
      <c r="U14" s="25">
        <v>0</v>
      </c>
      <c r="V14" s="78">
        <v>1</v>
      </c>
      <c r="W14" s="11"/>
    </row>
    <row r="15" spans="1:23" s="10" customFormat="1" ht="15">
      <c r="A15" s="11"/>
      <c r="B15" s="98" t="s">
        <v>514</v>
      </c>
      <c r="C15" s="241"/>
      <c r="D15" s="72">
        <f t="shared" si="0"/>
        <v>1</v>
      </c>
      <c r="E15" s="73">
        <v>0</v>
      </c>
      <c r="F15" s="25">
        <v>0</v>
      </c>
      <c r="G15" s="74">
        <v>0</v>
      </c>
      <c r="H15" s="75">
        <v>0</v>
      </c>
      <c r="I15" s="25">
        <v>0</v>
      </c>
      <c r="J15" s="76">
        <v>0</v>
      </c>
      <c r="K15" s="75">
        <v>0</v>
      </c>
      <c r="L15" s="25">
        <v>0</v>
      </c>
      <c r="M15" s="76">
        <v>0</v>
      </c>
      <c r="N15" s="75">
        <v>0</v>
      </c>
      <c r="O15" s="25">
        <v>0</v>
      </c>
      <c r="P15" s="76">
        <v>0</v>
      </c>
      <c r="Q15" s="75">
        <v>0</v>
      </c>
      <c r="R15" s="25">
        <v>0</v>
      </c>
      <c r="S15" s="76">
        <v>1</v>
      </c>
      <c r="T15" s="25">
        <v>0</v>
      </c>
      <c r="U15" s="25">
        <v>0</v>
      </c>
      <c r="V15" s="78">
        <v>0</v>
      </c>
      <c r="W15" s="11"/>
    </row>
    <row r="16" spans="2:22" s="11" customFormat="1" ht="15">
      <c r="B16" s="98" t="s">
        <v>359</v>
      </c>
      <c r="C16" s="241"/>
      <c r="D16" s="72">
        <f t="shared" si="0"/>
        <v>1</v>
      </c>
      <c r="E16" s="73">
        <v>0</v>
      </c>
      <c r="F16" s="25">
        <v>0</v>
      </c>
      <c r="G16" s="74">
        <v>0</v>
      </c>
      <c r="H16" s="75">
        <v>0</v>
      </c>
      <c r="I16" s="25">
        <v>0</v>
      </c>
      <c r="J16" s="76">
        <v>0</v>
      </c>
      <c r="K16" s="75">
        <v>0</v>
      </c>
      <c r="L16" s="25">
        <v>0</v>
      </c>
      <c r="M16" s="76">
        <v>0</v>
      </c>
      <c r="N16" s="75">
        <v>0</v>
      </c>
      <c r="O16" s="25">
        <v>0</v>
      </c>
      <c r="P16" s="76">
        <v>0</v>
      </c>
      <c r="Q16" s="75">
        <v>0</v>
      </c>
      <c r="R16" s="25">
        <v>0</v>
      </c>
      <c r="S16" s="76">
        <v>1</v>
      </c>
      <c r="T16" s="25">
        <v>0</v>
      </c>
      <c r="U16" s="25">
        <v>0</v>
      </c>
      <c r="V16" s="78">
        <v>0</v>
      </c>
    </row>
    <row r="17" spans="2:22" s="11" customFormat="1" ht="15">
      <c r="B17" s="98" t="s">
        <v>344</v>
      </c>
      <c r="C17" s="347"/>
      <c r="D17" s="72">
        <f t="shared" si="0"/>
        <v>1</v>
      </c>
      <c r="E17" s="73">
        <v>0</v>
      </c>
      <c r="F17" s="25">
        <v>0</v>
      </c>
      <c r="G17" s="74">
        <v>0</v>
      </c>
      <c r="H17" s="75">
        <v>0</v>
      </c>
      <c r="I17" s="25">
        <v>0</v>
      </c>
      <c r="J17" s="76">
        <v>0</v>
      </c>
      <c r="K17" s="75">
        <v>0</v>
      </c>
      <c r="L17" s="25">
        <v>0</v>
      </c>
      <c r="M17" s="76">
        <v>0</v>
      </c>
      <c r="N17" s="75">
        <v>0</v>
      </c>
      <c r="O17" s="25">
        <v>0</v>
      </c>
      <c r="P17" s="76">
        <v>0</v>
      </c>
      <c r="Q17" s="75">
        <v>0</v>
      </c>
      <c r="R17" s="25">
        <v>0</v>
      </c>
      <c r="S17" s="76">
        <v>0</v>
      </c>
      <c r="T17" s="25">
        <v>0</v>
      </c>
      <c r="U17" s="25">
        <v>0</v>
      </c>
      <c r="V17" s="78">
        <v>1</v>
      </c>
    </row>
    <row r="18" spans="2:22" s="11" customFormat="1" ht="15.75" thickBot="1">
      <c r="B18" s="98" t="s">
        <v>475</v>
      </c>
      <c r="C18" s="347"/>
      <c r="D18" s="72">
        <f t="shared" si="0"/>
        <v>1</v>
      </c>
      <c r="E18" s="73">
        <v>0</v>
      </c>
      <c r="F18" s="25">
        <v>0</v>
      </c>
      <c r="G18" s="74">
        <v>0</v>
      </c>
      <c r="H18" s="75">
        <v>0</v>
      </c>
      <c r="I18" s="25">
        <v>0</v>
      </c>
      <c r="J18" s="76">
        <v>0</v>
      </c>
      <c r="K18" s="75">
        <v>0</v>
      </c>
      <c r="L18" s="25">
        <v>0</v>
      </c>
      <c r="M18" s="76">
        <v>1</v>
      </c>
      <c r="N18" s="75">
        <v>0</v>
      </c>
      <c r="O18" s="25">
        <v>0</v>
      </c>
      <c r="P18" s="76">
        <v>0</v>
      </c>
      <c r="Q18" s="75">
        <v>0</v>
      </c>
      <c r="R18" s="25">
        <v>0</v>
      </c>
      <c r="S18" s="76">
        <v>0</v>
      </c>
      <c r="T18" s="25">
        <v>0</v>
      </c>
      <c r="U18" s="25">
        <v>0</v>
      </c>
      <c r="V18" s="78">
        <v>0</v>
      </c>
    </row>
    <row r="19" spans="1:22" s="8" customFormat="1" ht="18.75" thickBot="1" thickTop="1">
      <c r="A19" s="375" t="s">
        <v>0</v>
      </c>
      <c r="B19" s="375"/>
      <c r="C19" s="376"/>
      <c r="D19" s="388">
        <f>SUM(D5:D16)</f>
        <v>65</v>
      </c>
      <c r="E19" s="31" t="s">
        <v>1</v>
      </c>
      <c r="F19" s="31"/>
      <c r="G19" s="30"/>
      <c r="H19" s="31" t="s">
        <v>2</v>
      </c>
      <c r="I19" s="31"/>
      <c r="J19" s="32"/>
      <c r="K19" s="31" t="s">
        <v>3</v>
      </c>
      <c r="L19" s="31"/>
      <c r="M19" s="30"/>
      <c r="N19" s="31" t="s">
        <v>4</v>
      </c>
      <c r="O19" s="31"/>
      <c r="P19" s="30"/>
      <c r="Q19" s="33" t="s">
        <v>5</v>
      </c>
      <c r="R19" s="33"/>
      <c r="S19" s="30"/>
      <c r="T19" s="31" t="s">
        <v>6</v>
      </c>
      <c r="U19" s="96"/>
      <c r="V19" s="38"/>
    </row>
    <row r="20" spans="1:22" s="12" customFormat="1" ht="16.5" thickBot="1" thickTop="1">
      <c r="A20" s="39"/>
      <c r="B20" s="40"/>
      <c r="C20" s="242" t="s">
        <v>8</v>
      </c>
      <c r="D20" s="389"/>
      <c r="E20" s="18">
        <f>SUM(E5:E17)</f>
        <v>5</v>
      </c>
      <c r="F20" s="18">
        <f aca="true" t="shared" si="1" ref="F20:V20">SUM(F5:F17)</f>
        <v>1</v>
      </c>
      <c r="G20" s="18">
        <f t="shared" si="1"/>
        <v>3</v>
      </c>
      <c r="H20" s="18">
        <f t="shared" si="1"/>
        <v>1</v>
      </c>
      <c r="I20" s="18">
        <f t="shared" si="1"/>
        <v>0</v>
      </c>
      <c r="J20" s="18">
        <f t="shared" si="1"/>
        <v>4</v>
      </c>
      <c r="K20" s="18">
        <f t="shared" si="1"/>
        <v>5</v>
      </c>
      <c r="L20" s="18">
        <f t="shared" si="1"/>
        <v>0</v>
      </c>
      <c r="M20" s="18">
        <f t="shared" si="1"/>
        <v>2</v>
      </c>
      <c r="N20" s="18">
        <f t="shared" si="1"/>
        <v>2</v>
      </c>
      <c r="O20" s="18">
        <f t="shared" si="1"/>
        <v>0</v>
      </c>
      <c r="P20" s="18">
        <f t="shared" si="1"/>
        <v>1</v>
      </c>
      <c r="Q20" s="18">
        <f t="shared" si="1"/>
        <v>1</v>
      </c>
      <c r="R20" s="18">
        <f t="shared" si="1"/>
        <v>0</v>
      </c>
      <c r="S20" s="18">
        <f t="shared" si="1"/>
        <v>2</v>
      </c>
      <c r="T20" s="18">
        <f t="shared" si="1"/>
        <v>0</v>
      </c>
      <c r="U20" s="18">
        <f t="shared" si="1"/>
        <v>1</v>
      </c>
      <c r="V20" s="18">
        <f t="shared" si="1"/>
        <v>6</v>
      </c>
    </row>
    <row r="21" spans="1:23" s="8" customFormat="1" ht="13.5" thickTop="1">
      <c r="A21" s="5"/>
      <c r="B21" s="6"/>
      <c r="C21" s="243"/>
      <c r="D21" s="41"/>
      <c r="E21" s="42"/>
      <c r="F21" s="42"/>
      <c r="G21" s="43"/>
      <c r="H21" s="42"/>
      <c r="I21" s="42"/>
      <c r="J21" s="44"/>
      <c r="K21" s="42"/>
      <c r="L21" s="42"/>
      <c r="M21" s="45"/>
      <c r="N21" s="42"/>
      <c r="O21" s="42"/>
      <c r="P21" s="45"/>
      <c r="Q21" s="46"/>
      <c r="R21" s="46"/>
      <c r="S21" s="45"/>
      <c r="T21" s="42"/>
      <c r="U21" s="42"/>
      <c r="V21" s="45"/>
      <c r="W21" s="5"/>
    </row>
    <row r="22" spans="2:22" s="47" customFormat="1" ht="12.75">
      <c r="B22" s="48"/>
      <c r="C22" s="244"/>
      <c r="E22" s="49"/>
      <c r="F22" s="49"/>
      <c r="G22" s="50"/>
      <c r="H22" s="49"/>
      <c r="I22" s="49"/>
      <c r="J22" s="17"/>
      <c r="K22" s="49"/>
      <c r="L22" s="49"/>
      <c r="M22" s="17"/>
      <c r="N22" s="49"/>
      <c r="O22" s="49"/>
      <c r="P22" s="17"/>
      <c r="Q22" s="51"/>
      <c r="R22" s="51"/>
      <c r="S22" s="17"/>
      <c r="T22" s="49"/>
      <c r="U22" s="49"/>
      <c r="V22" s="17"/>
    </row>
    <row r="23" spans="2:23" s="52" customFormat="1" ht="13.5" thickBot="1">
      <c r="B23" s="53" t="s">
        <v>18</v>
      </c>
      <c r="C23" s="54"/>
      <c r="D23" s="55"/>
      <c r="E23" s="55"/>
      <c r="F23" s="55"/>
      <c r="G23" s="56"/>
      <c r="H23" s="55"/>
      <c r="I23" s="55"/>
      <c r="J23" s="57"/>
      <c r="K23" s="55"/>
      <c r="L23" s="55"/>
      <c r="M23" s="57"/>
      <c r="N23" s="55"/>
      <c r="O23" s="55"/>
      <c r="P23" s="57"/>
      <c r="Q23" s="54"/>
      <c r="R23" s="54"/>
      <c r="S23" s="54"/>
      <c r="T23" s="57"/>
      <c r="U23" s="55"/>
      <c r="V23" s="55"/>
      <c r="W23" s="58"/>
    </row>
    <row r="24" spans="2:23" s="47" customFormat="1" ht="13.5" thickTop="1">
      <c r="B24" s="387"/>
      <c r="C24" s="387"/>
      <c r="E24" s="59"/>
      <c r="F24" s="59"/>
      <c r="G24" s="60"/>
      <c r="H24" s="59"/>
      <c r="I24" s="59"/>
      <c r="J24" s="61"/>
      <c r="M24" s="58"/>
      <c r="P24" s="58"/>
      <c r="Q24" s="52"/>
      <c r="R24" s="52"/>
      <c r="T24" s="58"/>
      <c r="W24" s="58"/>
    </row>
    <row r="25" spans="4:23" s="47" customFormat="1" ht="12.75">
      <c r="D25" s="124" t="s">
        <v>19</v>
      </c>
      <c r="E25" s="112"/>
      <c r="F25" s="116"/>
      <c r="G25" s="117"/>
      <c r="H25" s="117"/>
      <c r="I25" s="116"/>
      <c r="J25" s="118"/>
      <c r="K25" s="118"/>
      <c r="L25" s="117"/>
      <c r="M25" s="124"/>
      <c r="N25" s="117"/>
      <c r="O25" s="125"/>
      <c r="P25" s="17"/>
      <c r="Q25" s="68"/>
      <c r="R25" s="62"/>
      <c r="T25" s="62"/>
      <c r="U25" s="62"/>
      <c r="V25" s="62"/>
      <c r="W25" s="62"/>
    </row>
    <row r="26" spans="4:23" s="62" customFormat="1" ht="12.75">
      <c r="D26" s="247">
        <v>42266</v>
      </c>
      <c r="F26" s="306" t="s">
        <v>157</v>
      </c>
      <c r="G26" s="245" t="s">
        <v>206</v>
      </c>
      <c r="H26" s="131"/>
      <c r="L26" s="131" t="s">
        <v>21</v>
      </c>
      <c r="M26" s="131"/>
      <c r="N26" s="175" t="s">
        <v>49</v>
      </c>
      <c r="O26" s="175"/>
      <c r="P26" s="269"/>
      <c r="Q26" s="52"/>
      <c r="R26" s="269"/>
      <c r="T26" s="269"/>
      <c r="U26" s="269"/>
      <c r="V26" s="270"/>
      <c r="W26" s="269"/>
    </row>
    <row r="27" spans="4:23" s="62" customFormat="1" ht="12.75">
      <c r="D27" s="247">
        <v>42266</v>
      </c>
      <c r="E27" s="59"/>
      <c r="F27" s="306" t="s">
        <v>271</v>
      </c>
      <c r="G27" s="245" t="s">
        <v>206</v>
      </c>
      <c r="H27" s="131"/>
      <c r="I27" s="59"/>
      <c r="J27" s="59"/>
      <c r="K27" s="59"/>
      <c r="L27" s="131" t="s">
        <v>21</v>
      </c>
      <c r="M27" s="131"/>
      <c r="N27" s="175" t="s">
        <v>49</v>
      </c>
      <c r="O27" s="175"/>
      <c r="P27" s="271"/>
      <c r="R27" s="271"/>
      <c r="T27" s="271"/>
      <c r="U27" s="271"/>
      <c r="V27" s="272"/>
      <c r="W27" s="271"/>
    </row>
    <row r="28" spans="4:23" s="62" customFormat="1" ht="12.75">
      <c r="D28" s="247">
        <v>42315</v>
      </c>
      <c r="E28" s="59"/>
      <c r="F28" s="305" t="s">
        <v>156</v>
      </c>
      <c r="G28" s="245" t="s">
        <v>312</v>
      </c>
      <c r="H28" s="131"/>
      <c r="I28" s="59"/>
      <c r="J28" s="59"/>
      <c r="K28" s="59"/>
      <c r="L28" s="131" t="s">
        <v>21</v>
      </c>
      <c r="M28" s="131"/>
      <c r="N28" s="175" t="s">
        <v>20</v>
      </c>
      <c r="O28" s="175"/>
      <c r="P28" s="271"/>
      <c r="R28" s="271"/>
      <c r="T28" s="271"/>
      <c r="U28" s="271"/>
      <c r="V28" s="272"/>
      <c r="W28" s="271"/>
    </row>
    <row r="29" spans="4:23" s="62" customFormat="1" ht="12.75">
      <c r="D29" s="247">
        <v>42343</v>
      </c>
      <c r="E29" s="59"/>
      <c r="F29" s="305" t="s">
        <v>47</v>
      </c>
      <c r="G29" s="245" t="s">
        <v>377</v>
      </c>
      <c r="H29" s="131"/>
      <c r="I29" s="59"/>
      <c r="J29" s="59"/>
      <c r="K29" s="59"/>
      <c r="L29" s="131" t="s">
        <v>21</v>
      </c>
      <c r="M29" s="131"/>
      <c r="N29" s="175" t="s">
        <v>371</v>
      </c>
      <c r="O29" s="175"/>
      <c r="P29" s="271"/>
      <c r="R29" s="271"/>
      <c r="T29" s="271"/>
      <c r="U29" s="271"/>
      <c r="V29" s="272"/>
      <c r="W29" s="271"/>
    </row>
    <row r="30" spans="4:23" s="62" customFormat="1" ht="12.75">
      <c r="D30" s="247">
        <v>42378</v>
      </c>
      <c r="E30" s="59"/>
      <c r="F30" s="306" t="s">
        <v>232</v>
      </c>
      <c r="G30" s="245" t="s">
        <v>395</v>
      </c>
      <c r="H30" s="131"/>
      <c r="I30" s="59"/>
      <c r="J30" s="59"/>
      <c r="K30" s="59"/>
      <c r="L30" s="131" t="s">
        <v>21</v>
      </c>
      <c r="M30" s="131"/>
      <c r="N30" s="175" t="s">
        <v>20</v>
      </c>
      <c r="O30" s="175"/>
      <c r="P30" s="271"/>
      <c r="R30" s="271"/>
      <c r="T30" s="271"/>
      <c r="U30" s="271"/>
      <c r="V30" s="272"/>
      <c r="W30" s="271"/>
    </row>
    <row r="31" spans="4:23" s="62" customFormat="1" ht="12.75">
      <c r="D31" s="247">
        <v>42399</v>
      </c>
      <c r="E31" s="59"/>
      <c r="F31" s="305" t="s">
        <v>396</v>
      </c>
      <c r="G31" s="245" t="s">
        <v>395</v>
      </c>
      <c r="H31" s="131"/>
      <c r="I31" s="59"/>
      <c r="J31" s="59"/>
      <c r="K31" s="59"/>
      <c r="L31" s="131" t="s">
        <v>21</v>
      </c>
      <c r="M31" s="131"/>
      <c r="N31" s="175" t="s">
        <v>517</v>
      </c>
      <c r="O31" s="175"/>
      <c r="P31" s="271"/>
      <c r="R31" s="271"/>
      <c r="T31" s="271"/>
      <c r="U31" s="271"/>
      <c r="V31" s="272"/>
      <c r="W31" s="271"/>
    </row>
    <row r="32" spans="4:23" s="62" customFormat="1" ht="12.75">
      <c r="D32" s="247">
        <v>42434</v>
      </c>
      <c r="E32" s="59"/>
      <c r="F32" s="306" t="s">
        <v>260</v>
      </c>
      <c r="G32" s="245" t="s">
        <v>463</v>
      </c>
      <c r="H32" s="131"/>
      <c r="I32" s="59"/>
      <c r="J32" s="59"/>
      <c r="K32" s="59"/>
      <c r="L32" s="131" t="s">
        <v>21</v>
      </c>
      <c r="M32" s="131"/>
      <c r="N32" s="175" t="s">
        <v>517</v>
      </c>
      <c r="O32" s="175"/>
      <c r="P32" s="271"/>
      <c r="R32" s="271"/>
      <c r="T32" s="271"/>
      <c r="U32" s="271"/>
      <c r="V32" s="272"/>
      <c r="W32" s="271"/>
    </row>
    <row r="33" spans="4:23" s="62" customFormat="1" ht="12.75">
      <c r="D33" s="247">
        <v>42448</v>
      </c>
      <c r="E33" s="59"/>
      <c r="F33" s="305" t="s">
        <v>270</v>
      </c>
      <c r="G33" s="245" t="s">
        <v>312</v>
      </c>
      <c r="H33" s="131"/>
      <c r="I33" s="59"/>
      <c r="J33" s="59"/>
      <c r="K33" s="59"/>
      <c r="L33" s="131" t="s">
        <v>21</v>
      </c>
      <c r="M33" s="131"/>
      <c r="N33" s="175" t="s">
        <v>517</v>
      </c>
      <c r="O33" s="175"/>
      <c r="P33" s="271"/>
      <c r="R33" s="271"/>
      <c r="T33" s="271"/>
      <c r="U33" s="271"/>
      <c r="V33" s="272"/>
      <c r="W33" s="271"/>
    </row>
    <row r="34" spans="4:23" s="62" customFormat="1" ht="12.75">
      <c r="D34" s="247">
        <v>42469</v>
      </c>
      <c r="E34" s="59"/>
      <c r="F34" s="305" t="s">
        <v>396</v>
      </c>
      <c r="G34" s="245" t="s">
        <v>495</v>
      </c>
      <c r="H34" s="131"/>
      <c r="I34" s="59"/>
      <c r="J34" s="59"/>
      <c r="K34" s="59"/>
      <c r="L34" s="131" t="s">
        <v>21</v>
      </c>
      <c r="M34" s="131"/>
      <c r="N34" s="175" t="s">
        <v>517</v>
      </c>
      <c r="O34" s="175"/>
      <c r="P34" s="271"/>
      <c r="R34" s="271"/>
      <c r="T34" s="271"/>
      <c r="U34" s="271"/>
      <c r="V34" s="272"/>
      <c r="W34" s="271"/>
    </row>
    <row r="35" spans="4:23" s="62" customFormat="1" ht="12.75">
      <c r="D35" s="247"/>
      <c r="E35" s="59"/>
      <c r="F35" s="305"/>
      <c r="G35" s="245"/>
      <c r="H35" s="131"/>
      <c r="I35" s="59"/>
      <c r="J35" s="59"/>
      <c r="K35" s="59"/>
      <c r="L35" s="131"/>
      <c r="M35" s="131"/>
      <c r="N35" s="175"/>
      <c r="O35" s="175"/>
      <c r="P35" s="271"/>
      <c r="R35" s="271"/>
      <c r="T35" s="271"/>
      <c r="U35" s="271"/>
      <c r="V35" s="272"/>
      <c r="W35" s="271"/>
    </row>
    <row r="36" spans="4:15" s="52" customFormat="1" ht="12.75">
      <c r="D36" s="124" t="s">
        <v>22</v>
      </c>
      <c r="E36" s="127"/>
      <c r="F36" s="307"/>
      <c r="G36" s="119"/>
      <c r="H36" s="117"/>
      <c r="I36" s="127"/>
      <c r="J36" s="127"/>
      <c r="K36" s="127"/>
      <c r="L36" s="120"/>
      <c r="M36" s="121"/>
      <c r="N36" s="261"/>
      <c r="O36" s="121"/>
    </row>
    <row r="37" spans="4:15" s="52" customFormat="1" ht="12.75">
      <c r="D37" s="266">
        <v>42266</v>
      </c>
      <c r="F37" s="317" t="s">
        <v>157</v>
      </c>
      <c r="G37" s="249" t="s">
        <v>211</v>
      </c>
      <c r="L37" s="51" t="s">
        <v>21</v>
      </c>
      <c r="M37" s="303"/>
      <c r="N37" s="304" t="s">
        <v>20</v>
      </c>
      <c r="O37" s="303"/>
    </row>
    <row r="38" spans="4:15" s="52" customFormat="1" ht="12.75">
      <c r="D38" s="267">
        <v>42287</v>
      </c>
      <c r="F38" s="306" t="s">
        <v>275</v>
      </c>
      <c r="G38" s="245" t="s">
        <v>277</v>
      </c>
      <c r="H38" s="131"/>
      <c r="L38" s="131" t="s">
        <v>21</v>
      </c>
      <c r="M38" s="131"/>
      <c r="N38" s="304" t="s">
        <v>20</v>
      </c>
      <c r="O38" s="175"/>
    </row>
    <row r="39" spans="4:15" s="52" customFormat="1" ht="12.75">
      <c r="D39" s="267">
        <v>42301</v>
      </c>
      <c r="F39" s="306" t="s">
        <v>240</v>
      </c>
      <c r="G39" s="245" t="s">
        <v>298</v>
      </c>
      <c r="H39" s="131"/>
      <c r="L39" s="131" t="s">
        <v>43</v>
      </c>
      <c r="M39" s="131"/>
      <c r="N39" s="304" t="s">
        <v>20</v>
      </c>
      <c r="O39" s="175"/>
    </row>
    <row r="40" spans="4:15" s="52" customFormat="1" ht="12.75">
      <c r="D40" s="267">
        <v>42413</v>
      </c>
      <c r="F40" s="305" t="s">
        <v>396</v>
      </c>
      <c r="G40" s="245" t="s">
        <v>442</v>
      </c>
      <c r="H40" s="131"/>
      <c r="L40" s="131" t="s">
        <v>21</v>
      </c>
      <c r="M40" s="131"/>
      <c r="N40" s="304" t="s">
        <v>20</v>
      </c>
      <c r="O40" s="175"/>
    </row>
    <row r="41" spans="4:15" s="52" customFormat="1" ht="12.75">
      <c r="D41" s="267">
        <v>42427</v>
      </c>
      <c r="F41" s="306" t="s">
        <v>157</v>
      </c>
      <c r="G41" s="245" t="s">
        <v>277</v>
      </c>
      <c r="H41" s="131"/>
      <c r="L41" s="131" t="s">
        <v>21</v>
      </c>
      <c r="M41" s="131"/>
      <c r="N41" s="304" t="s">
        <v>20</v>
      </c>
      <c r="O41" s="175"/>
    </row>
    <row r="42" spans="4:15" s="52" customFormat="1" ht="12.75">
      <c r="D42" s="267"/>
      <c r="F42" s="305"/>
      <c r="G42" s="245"/>
      <c r="H42" s="131"/>
      <c r="L42" s="131"/>
      <c r="M42" s="131"/>
      <c r="N42" s="175"/>
      <c r="O42" s="175"/>
    </row>
    <row r="43" spans="4:15" s="52" customFormat="1" ht="12.75">
      <c r="D43" s="124" t="s">
        <v>23</v>
      </c>
      <c r="E43" s="127"/>
      <c r="F43" s="307"/>
      <c r="G43" s="119"/>
      <c r="H43" s="122"/>
      <c r="I43" s="127"/>
      <c r="J43" s="127"/>
      <c r="K43" s="127"/>
      <c r="L43" s="120"/>
      <c r="M43" s="123"/>
      <c r="N43" s="261"/>
      <c r="O43" s="123"/>
    </row>
    <row r="44" spans="4:15" s="52" customFormat="1" ht="12.75">
      <c r="D44" s="248">
        <v>42287</v>
      </c>
      <c r="F44" s="308" t="s">
        <v>242</v>
      </c>
      <c r="G44" s="246" t="s">
        <v>247</v>
      </c>
      <c r="H44" s="208"/>
      <c r="L44" s="212" t="s">
        <v>21</v>
      </c>
      <c r="M44" s="208"/>
      <c r="N44" s="222" t="s">
        <v>49</v>
      </c>
      <c r="O44" s="222"/>
    </row>
    <row r="45" spans="4:15" s="52" customFormat="1" ht="12.75">
      <c r="D45" s="268">
        <v>42294</v>
      </c>
      <c r="F45" s="320" t="s">
        <v>275</v>
      </c>
      <c r="G45" s="246" t="s">
        <v>279</v>
      </c>
      <c r="H45" s="208"/>
      <c r="L45" s="212" t="s">
        <v>21</v>
      </c>
      <c r="M45" s="208"/>
      <c r="N45" s="222" t="s">
        <v>49</v>
      </c>
      <c r="O45" s="222"/>
    </row>
    <row r="46" spans="4:15" s="52" customFormat="1" ht="12.75">
      <c r="D46" s="268">
        <v>42329</v>
      </c>
      <c r="F46" s="308" t="s">
        <v>351</v>
      </c>
      <c r="G46" s="246" t="s">
        <v>354</v>
      </c>
      <c r="H46" s="208"/>
      <c r="L46" s="212" t="s">
        <v>21</v>
      </c>
      <c r="M46" s="208"/>
      <c r="N46" s="222" t="s">
        <v>355</v>
      </c>
      <c r="O46" s="222"/>
    </row>
    <row r="47" spans="4:15" s="52" customFormat="1" ht="12.75">
      <c r="D47" s="268">
        <v>42343</v>
      </c>
      <c r="F47" s="320" t="s">
        <v>155</v>
      </c>
      <c r="G47" s="246" t="s">
        <v>379</v>
      </c>
      <c r="H47" s="208"/>
      <c r="L47" s="212" t="s">
        <v>21</v>
      </c>
      <c r="M47" s="208"/>
      <c r="N47" s="222" t="s">
        <v>355</v>
      </c>
      <c r="O47" s="222"/>
    </row>
    <row r="48" spans="4:15" s="52" customFormat="1" ht="12.75">
      <c r="D48" s="268">
        <v>42350</v>
      </c>
      <c r="F48" s="308" t="s">
        <v>242</v>
      </c>
      <c r="G48" s="246" t="s">
        <v>402</v>
      </c>
      <c r="H48" s="208"/>
      <c r="L48" s="212" t="s">
        <v>21</v>
      </c>
      <c r="M48" s="208"/>
      <c r="N48" s="222" t="s">
        <v>355</v>
      </c>
      <c r="O48" s="222"/>
    </row>
    <row r="49" spans="4:15" s="52" customFormat="1" ht="12.75">
      <c r="D49" s="268">
        <v>42385</v>
      </c>
      <c r="F49" s="308" t="s">
        <v>396</v>
      </c>
      <c r="G49" s="246" t="s">
        <v>403</v>
      </c>
      <c r="H49" s="208"/>
      <c r="L49" s="212" t="s">
        <v>21</v>
      </c>
      <c r="M49" s="208"/>
      <c r="N49" s="222" t="s">
        <v>404</v>
      </c>
      <c r="O49" s="222"/>
    </row>
    <row r="50" spans="4:15" s="52" customFormat="1" ht="12.75">
      <c r="D50" s="268">
        <v>42434</v>
      </c>
      <c r="F50" s="320" t="s">
        <v>275</v>
      </c>
      <c r="G50" s="246" t="s">
        <v>468</v>
      </c>
      <c r="H50" s="208"/>
      <c r="L50" s="212" t="s">
        <v>21</v>
      </c>
      <c r="M50" s="208"/>
      <c r="N50" s="222" t="s">
        <v>475</v>
      </c>
      <c r="O50" s="222"/>
    </row>
    <row r="51" spans="4:15" s="52" customFormat="1" ht="12.75">
      <c r="D51" s="268">
        <v>42472</v>
      </c>
      <c r="F51" s="308" t="s">
        <v>270</v>
      </c>
      <c r="G51" s="246" t="s">
        <v>247</v>
      </c>
      <c r="H51" s="208"/>
      <c r="L51" s="212" t="s">
        <v>21</v>
      </c>
      <c r="M51" s="208"/>
      <c r="N51" s="222" t="s">
        <v>501</v>
      </c>
      <c r="O51" s="222"/>
    </row>
    <row r="52" spans="4:15" s="52" customFormat="1" ht="12.75">
      <c r="D52" s="248"/>
      <c r="F52" s="308"/>
      <c r="G52" s="246"/>
      <c r="H52" s="208"/>
      <c r="L52" s="208"/>
      <c r="M52" s="208"/>
      <c r="N52" s="222"/>
      <c r="O52" s="222"/>
    </row>
    <row r="53" spans="4:15" s="52" customFormat="1" ht="12.75">
      <c r="D53" s="124" t="s">
        <v>24</v>
      </c>
      <c r="E53" s="116"/>
      <c r="F53" s="309"/>
      <c r="G53" s="117"/>
      <c r="H53" s="125"/>
      <c r="I53" s="123"/>
      <c r="J53" s="126"/>
      <c r="K53" s="116"/>
      <c r="L53" s="117"/>
      <c r="M53" s="116"/>
      <c r="N53" s="116"/>
      <c r="O53" s="127"/>
    </row>
    <row r="54" spans="4:15" s="52" customFormat="1" ht="12.75">
      <c r="D54" s="267">
        <v>42287</v>
      </c>
      <c r="F54" s="306" t="s">
        <v>260</v>
      </c>
      <c r="G54" s="245" t="s">
        <v>261</v>
      </c>
      <c r="H54" s="131"/>
      <c r="L54" s="131" t="s">
        <v>43</v>
      </c>
      <c r="M54" s="131"/>
      <c r="N54" s="175" t="s">
        <v>446</v>
      </c>
      <c r="O54" s="175"/>
    </row>
    <row r="55" spans="4:15" s="52" customFormat="1" ht="12.75">
      <c r="D55" s="267">
        <v>42399</v>
      </c>
      <c r="F55" s="305" t="s">
        <v>47</v>
      </c>
      <c r="G55" s="245" t="s">
        <v>409</v>
      </c>
      <c r="H55" s="131"/>
      <c r="L55" s="131" t="s">
        <v>21</v>
      </c>
      <c r="M55" s="131"/>
      <c r="N55" s="175" t="s">
        <v>446</v>
      </c>
      <c r="O55" s="175"/>
    </row>
    <row r="56" spans="4:15" s="52" customFormat="1" ht="12.75">
      <c r="D56" s="267">
        <v>42406</v>
      </c>
      <c r="F56" s="305" t="s">
        <v>270</v>
      </c>
      <c r="G56" s="245" t="s">
        <v>445</v>
      </c>
      <c r="H56" s="131"/>
      <c r="L56" s="131" t="s">
        <v>21</v>
      </c>
      <c r="M56" s="131"/>
      <c r="N56" s="175" t="s">
        <v>446</v>
      </c>
      <c r="O56" s="175"/>
    </row>
    <row r="57" spans="4:15" s="52" customFormat="1" ht="12.75">
      <c r="D57" s="268"/>
      <c r="F57" s="308"/>
      <c r="G57" s="208"/>
      <c r="H57" s="59"/>
      <c r="L57" s="208"/>
      <c r="M57" s="208"/>
      <c r="N57" s="222"/>
      <c r="O57" s="208"/>
    </row>
    <row r="58" spans="4:15" s="52" customFormat="1" ht="12.75">
      <c r="D58" s="124" t="s">
        <v>25</v>
      </c>
      <c r="E58" s="127"/>
      <c r="F58" s="310"/>
      <c r="G58" s="116"/>
      <c r="H58" s="123"/>
      <c r="I58" s="127"/>
      <c r="J58" s="127"/>
      <c r="K58" s="127"/>
      <c r="L58" s="119"/>
      <c r="M58" s="127"/>
      <c r="N58" s="125"/>
      <c r="O58" s="127"/>
    </row>
    <row r="59" spans="4:14" s="52" customFormat="1" ht="12.75">
      <c r="D59" s="267">
        <v>42329</v>
      </c>
      <c r="F59" s="313" t="s">
        <v>275</v>
      </c>
      <c r="G59" s="48" t="s">
        <v>358</v>
      </c>
      <c r="H59" s="17"/>
      <c r="L59" s="48" t="s">
        <v>21</v>
      </c>
      <c r="N59" s="326" t="s">
        <v>359</v>
      </c>
    </row>
    <row r="60" spans="4:14" s="52" customFormat="1" ht="12.75">
      <c r="D60" s="267">
        <v>42462</v>
      </c>
      <c r="F60" s="313" t="s">
        <v>260</v>
      </c>
      <c r="G60" s="48" t="s">
        <v>507</v>
      </c>
      <c r="H60" s="17"/>
      <c r="L60" s="48" t="s">
        <v>21</v>
      </c>
      <c r="N60" s="326" t="s">
        <v>514</v>
      </c>
    </row>
    <row r="61" spans="4:14" s="52" customFormat="1" ht="12.75">
      <c r="D61" s="267">
        <v>42462</v>
      </c>
      <c r="F61" s="346" t="s">
        <v>270</v>
      </c>
      <c r="G61" s="48" t="s">
        <v>507</v>
      </c>
      <c r="H61" s="17"/>
      <c r="L61" s="48" t="s">
        <v>21</v>
      </c>
      <c r="N61" s="326" t="s">
        <v>515</v>
      </c>
    </row>
    <row r="62" spans="4:15" s="52" customFormat="1" ht="12.75">
      <c r="D62" s="267"/>
      <c r="F62" s="305"/>
      <c r="G62" s="131"/>
      <c r="H62" s="175"/>
      <c r="L62" s="131"/>
      <c r="M62" s="131"/>
      <c r="N62" s="175"/>
      <c r="O62" s="131"/>
    </row>
    <row r="63" spans="4:15" s="52" customFormat="1" ht="12.75">
      <c r="D63" s="124" t="s">
        <v>26</v>
      </c>
      <c r="E63" s="127"/>
      <c r="F63" s="309"/>
      <c r="G63" s="127"/>
      <c r="H63" s="123"/>
      <c r="I63" s="127"/>
      <c r="J63" s="127"/>
      <c r="K63" s="127"/>
      <c r="L63" s="123"/>
      <c r="M63" s="127"/>
      <c r="N63" s="123"/>
      <c r="O63" s="127"/>
    </row>
    <row r="64" spans="4:17" s="52" customFormat="1" ht="12.75">
      <c r="D64" s="266">
        <v>42294</v>
      </c>
      <c r="F64" s="313" t="s">
        <v>240</v>
      </c>
      <c r="G64" s="249" t="s">
        <v>294</v>
      </c>
      <c r="H64" s="250"/>
      <c r="L64" s="250" t="s">
        <v>21</v>
      </c>
      <c r="N64" s="107" t="s">
        <v>295</v>
      </c>
      <c r="Q64" s="47"/>
    </row>
    <row r="65" spans="4:17" s="52" customFormat="1" ht="12.75">
      <c r="D65" s="266">
        <v>42322</v>
      </c>
      <c r="F65" s="313" t="s">
        <v>232</v>
      </c>
      <c r="G65" s="249" t="s">
        <v>343</v>
      </c>
      <c r="H65" s="250"/>
      <c r="L65" s="250" t="s">
        <v>21</v>
      </c>
      <c r="N65" s="107" t="s">
        <v>344</v>
      </c>
      <c r="Q65" s="47"/>
    </row>
    <row r="66" spans="4:17" s="47" customFormat="1" ht="12.75">
      <c r="D66" s="266">
        <v>42399</v>
      </c>
      <c r="F66" s="313" t="s">
        <v>260</v>
      </c>
      <c r="G66" s="249" t="s">
        <v>426</v>
      </c>
      <c r="H66" s="250"/>
      <c r="I66" s="52"/>
      <c r="J66" s="52"/>
      <c r="K66" s="52"/>
      <c r="L66" s="250" t="s">
        <v>21</v>
      </c>
      <c r="M66" s="52"/>
      <c r="N66" s="107" t="s">
        <v>427</v>
      </c>
      <c r="O66" s="52"/>
      <c r="P66" s="52"/>
      <c r="Q66" s="52"/>
    </row>
    <row r="67" spans="1:17" s="47" customFormat="1" ht="12.75">
      <c r="A67" s="62"/>
      <c r="B67" s="113"/>
      <c r="C67" s="62"/>
      <c r="D67" s="266">
        <v>42420</v>
      </c>
      <c r="F67" s="313" t="s">
        <v>275</v>
      </c>
      <c r="G67" s="249" t="s">
        <v>458</v>
      </c>
      <c r="H67" s="250"/>
      <c r="I67" s="52"/>
      <c r="J67" s="52"/>
      <c r="K67" s="52"/>
      <c r="L67" s="250" t="s">
        <v>21</v>
      </c>
      <c r="M67" s="52"/>
      <c r="N67" s="107" t="s">
        <v>427</v>
      </c>
      <c r="O67" s="52"/>
      <c r="P67" s="52"/>
      <c r="Q67" s="52"/>
    </row>
    <row r="68" spans="1:17" s="47" customFormat="1" ht="12.75">
      <c r="A68" s="62"/>
      <c r="B68" s="113"/>
      <c r="C68" s="62"/>
      <c r="D68" s="266">
        <v>42420</v>
      </c>
      <c r="F68" s="313" t="s">
        <v>271</v>
      </c>
      <c r="G68" s="249" t="s">
        <v>458</v>
      </c>
      <c r="H68" s="250"/>
      <c r="I68" s="52"/>
      <c r="J68" s="52"/>
      <c r="K68" s="52"/>
      <c r="L68" s="250" t="s">
        <v>21</v>
      </c>
      <c r="M68" s="52"/>
      <c r="N68" s="107" t="s">
        <v>427</v>
      </c>
      <c r="O68" s="52"/>
      <c r="P68" s="52"/>
      <c r="Q68" s="52"/>
    </row>
    <row r="69" spans="2:22" s="52" customFormat="1" ht="12.75">
      <c r="B69" s="114"/>
      <c r="C69" s="63"/>
      <c r="D69" s="266">
        <v>42427</v>
      </c>
      <c r="E69" s="47"/>
      <c r="F69" s="313" t="s">
        <v>157</v>
      </c>
      <c r="G69" s="249" t="s">
        <v>474</v>
      </c>
      <c r="H69" s="250"/>
      <c r="L69" s="250" t="s">
        <v>21</v>
      </c>
      <c r="N69" s="107" t="s">
        <v>427</v>
      </c>
      <c r="R69" s="47"/>
      <c r="S69" s="47"/>
      <c r="T69" s="47"/>
      <c r="U69" s="47"/>
      <c r="V69" s="47"/>
    </row>
    <row r="70" spans="1:17" s="47" customFormat="1" ht="12.75">
      <c r="A70" s="21"/>
      <c r="B70" s="114"/>
      <c r="C70" s="63"/>
      <c r="D70" s="266">
        <v>42469</v>
      </c>
      <c r="F70" s="313" t="s">
        <v>157</v>
      </c>
      <c r="G70" s="249" t="s">
        <v>510</v>
      </c>
      <c r="H70" s="250"/>
      <c r="I70" s="52"/>
      <c r="J70" s="52"/>
      <c r="K70" s="52"/>
      <c r="L70" s="250" t="s">
        <v>21</v>
      </c>
      <c r="M70" s="52"/>
      <c r="N70" s="107" t="s">
        <v>427</v>
      </c>
      <c r="O70" s="52"/>
      <c r="P70" s="52"/>
      <c r="Q70" s="52"/>
    </row>
    <row r="71" spans="1:22" s="47" customFormat="1" ht="12.75">
      <c r="A71" s="21"/>
      <c r="B71" s="114"/>
      <c r="C71" s="21"/>
      <c r="D71" s="64"/>
      <c r="E71" s="62"/>
      <c r="F71" s="105"/>
      <c r="G71" s="65"/>
      <c r="H71" s="66"/>
      <c r="I71" s="65"/>
      <c r="J71" s="51"/>
      <c r="L71" s="17"/>
      <c r="M71" s="17"/>
      <c r="O71" s="52"/>
      <c r="P71" s="52"/>
      <c r="Q71" s="52"/>
      <c r="R71" s="62"/>
      <c r="S71" s="62"/>
      <c r="T71" s="62"/>
      <c r="U71" s="62"/>
      <c r="V71" s="62"/>
    </row>
    <row r="72" spans="1:22" s="47" customFormat="1" ht="12.75">
      <c r="A72" s="62"/>
      <c r="B72" s="114"/>
      <c r="C72" s="63"/>
      <c r="D72" s="64"/>
      <c r="E72" s="62"/>
      <c r="F72" s="105"/>
      <c r="G72" s="65"/>
      <c r="H72" s="66"/>
      <c r="I72" s="65"/>
      <c r="J72" s="51"/>
      <c r="L72" s="17"/>
      <c r="M72" s="17"/>
      <c r="O72" s="52"/>
      <c r="P72" s="52"/>
      <c r="Q72" s="52"/>
      <c r="R72" s="104"/>
      <c r="S72" s="108"/>
      <c r="T72" s="62"/>
      <c r="U72" s="62"/>
      <c r="V72" s="62"/>
    </row>
    <row r="73" spans="1:22" s="62" customFormat="1" ht="12.75">
      <c r="A73" s="21"/>
      <c r="B73" s="114"/>
      <c r="C73" s="63"/>
      <c r="D73" s="64"/>
      <c r="F73" s="105"/>
      <c r="G73" s="65"/>
      <c r="H73" s="66"/>
      <c r="I73" s="65"/>
      <c r="J73" s="105"/>
      <c r="K73" s="49"/>
      <c r="L73" s="17"/>
      <c r="M73" s="17"/>
      <c r="N73" s="47"/>
      <c r="O73" s="47"/>
      <c r="P73" s="47"/>
      <c r="Q73" s="47"/>
      <c r="R73" s="49"/>
      <c r="S73" s="17"/>
      <c r="T73" s="47"/>
      <c r="U73" s="47"/>
      <c r="V73" s="47"/>
    </row>
    <row r="74" spans="1:22" s="62" customFormat="1" ht="12.75">
      <c r="A74" s="21"/>
      <c r="B74" s="114"/>
      <c r="C74" s="21"/>
      <c r="D74" s="64"/>
      <c r="F74" s="105"/>
      <c r="G74" s="65"/>
      <c r="H74" s="66"/>
      <c r="I74" s="65"/>
      <c r="J74" s="108"/>
      <c r="K74" s="49"/>
      <c r="L74" s="17"/>
      <c r="M74" s="17"/>
      <c r="N74" s="47"/>
      <c r="O74" s="47"/>
      <c r="P74" s="47"/>
      <c r="Q74" s="47"/>
      <c r="R74" s="51"/>
      <c r="S74" s="17"/>
      <c r="T74" s="49"/>
      <c r="U74" s="49"/>
      <c r="V74" s="17"/>
    </row>
    <row r="75" spans="1:22" s="47" customFormat="1" ht="12.75">
      <c r="A75" s="21"/>
      <c r="B75" s="114"/>
      <c r="C75" s="21"/>
      <c r="D75" s="64"/>
      <c r="E75" s="62"/>
      <c r="F75" s="105"/>
      <c r="G75" s="65"/>
      <c r="H75" s="66"/>
      <c r="I75" s="65"/>
      <c r="J75" s="17"/>
      <c r="L75" s="17"/>
      <c r="M75" s="17"/>
      <c r="O75" s="52"/>
      <c r="P75" s="52"/>
      <c r="Q75" s="52"/>
      <c r="R75" s="51"/>
      <c r="S75" s="17"/>
      <c r="T75" s="49"/>
      <c r="U75" s="49"/>
      <c r="V75" s="17"/>
    </row>
    <row r="76" spans="1:22" s="47" customFormat="1" ht="12.75">
      <c r="A76" s="21"/>
      <c r="B76" s="114"/>
      <c r="C76" s="21"/>
      <c r="D76" s="64"/>
      <c r="E76" s="62"/>
      <c r="F76" s="105"/>
      <c r="G76" s="65"/>
      <c r="H76" s="66"/>
      <c r="I76" s="65"/>
      <c r="J76" s="17"/>
      <c r="L76" s="17"/>
      <c r="M76" s="17"/>
      <c r="O76" s="52"/>
      <c r="P76" s="52"/>
      <c r="Q76" s="52"/>
      <c r="R76" s="51"/>
      <c r="S76" s="17"/>
      <c r="T76" s="49"/>
      <c r="U76" s="49"/>
      <c r="V76" s="17"/>
    </row>
    <row r="77" spans="2:22" s="47" customFormat="1" ht="12.75">
      <c r="B77" s="114"/>
      <c r="C77" s="21"/>
      <c r="D77" s="64"/>
      <c r="E77" s="62"/>
      <c r="F77" s="105"/>
      <c r="G77" s="65"/>
      <c r="H77" s="66"/>
      <c r="I77" s="65"/>
      <c r="J77" s="17"/>
      <c r="L77" s="17"/>
      <c r="M77" s="17"/>
      <c r="O77" s="52"/>
      <c r="P77" s="52"/>
      <c r="Q77" s="52"/>
      <c r="R77" s="51"/>
      <c r="S77" s="17"/>
      <c r="T77" s="49"/>
      <c r="U77" s="49"/>
      <c r="V77" s="17"/>
    </row>
    <row r="78" spans="2:22" s="47" customFormat="1" ht="12.75">
      <c r="B78" s="114"/>
      <c r="C78" s="21"/>
      <c r="D78" s="64"/>
      <c r="E78" s="62"/>
      <c r="F78" s="105"/>
      <c r="G78" s="65"/>
      <c r="H78" s="66"/>
      <c r="I78" s="65"/>
      <c r="J78" s="17"/>
      <c r="L78" s="17"/>
      <c r="M78" s="17"/>
      <c r="O78" s="52"/>
      <c r="P78" s="52"/>
      <c r="Q78" s="52"/>
      <c r="R78" s="51"/>
      <c r="S78" s="17"/>
      <c r="T78" s="49"/>
      <c r="U78" s="49"/>
      <c r="V78" s="17"/>
    </row>
    <row r="79" spans="2:22" s="47" customFormat="1" ht="12.75">
      <c r="B79" s="114"/>
      <c r="C79" s="63"/>
      <c r="D79" s="64"/>
      <c r="E79" s="62"/>
      <c r="F79" s="105"/>
      <c r="G79" s="65"/>
      <c r="H79" s="66"/>
      <c r="I79" s="65"/>
      <c r="J79" s="17"/>
      <c r="L79" s="17"/>
      <c r="M79" s="17"/>
      <c r="O79" s="52"/>
      <c r="P79" s="52"/>
      <c r="Q79" s="52"/>
      <c r="R79" s="51"/>
      <c r="S79" s="17"/>
      <c r="T79" s="49"/>
      <c r="U79" s="49"/>
      <c r="V79" s="17"/>
    </row>
    <row r="80" spans="2:22" s="47" customFormat="1" ht="12.75">
      <c r="B80" s="114"/>
      <c r="C80" s="63"/>
      <c r="D80" s="64"/>
      <c r="E80" s="62"/>
      <c r="F80" s="105"/>
      <c r="G80" s="65"/>
      <c r="H80" s="66"/>
      <c r="I80" s="65"/>
      <c r="J80" s="17"/>
      <c r="L80" s="17"/>
      <c r="M80" s="17"/>
      <c r="O80" s="52"/>
      <c r="P80" s="52"/>
      <c r="Q80" s="52"/>
      <c r="R80" s="51"/>
      <c r="S80" s="17"/>
      <c r="T80" s="49"/>
      <c r="U80" s="49"/>
      <c r="V80" s="17"/>
    </row>
    <row r="81" spans="2:22" s="47" customFormat="1" ht="12.75">
      <c r="B81" s="115"/>
      <c r="C81" s="22"/>
      <c r="D81" s="67"/>
      <c r="F81" s="49"/>
      <c r="G81" s="17"/>
      <c r="H81" s="68"/>
      <c r="I81" s="17"/>
      <c r="J81" s="17"/>
      <c r="L81" s="17"/>
      <c r="M81" s="17"/>
      <c r="O81" s="52"/>
      <c r="P81" s="52"/>
      <c r="Q81" s="52"/>
      <c r="R81" s="51"/>
      <c r="S81" s="17"/>
      <c r="T81" s="49"/>
      <c r="U81" s="49"/>
      <c r="V81" s="17"/>
    </row>
    <row r="82" spans="2:22" s="47" customFormat="1" ht="12.75">
      <c r="B82" s="113"/>
      <c r="C82" s="62"/>
      <c r="D82" s="62"/>
      <c r="E82" s="68"/>
      <c r="F82" s="17"/>
      <c r="G82" s="49"/>
      <c r="H82" s="17"/>
      <c r="I82" s="51"/>
      <c r="J82" s="17"/>
      <c r="L82" s="17"/>
      <c r="M82" s="17"/>
      <c r="O82" s="52"/>
      <c r="P82" s="52"/>
      <c r="Q82" s="52"/>
      <c r="R82" s="51"/>
      <c r="S82" s="17"/>
      <c r="T82" s="49"/>
      <c r="U82" s="49"/>
      <c r="V82" s="17"/>
    </row>
    <row r="83" spans="2:22" s="47" customFormat="1" ht="12.75">
      <c r="B83" s="114"/>
      <c r="C83" s="21"/>
      <c r="D83" s="64"/>
      <c r="E83" s="62"/>
      <c r="F83" s="64"/>
      <c r="G83" s="65"/>
      <c r="H83" s="66"/>
      <c r="I83" s="65"/>
      <c r="J83" s="17"/>
      <c r="L83" s="17"/>
      <c r="M83" s="17"/>
      <c r="O83" s="52"/>
      <c r="P83" s="52"/>
      <c r="Q83" s="52"/>
      <c r="R83" s="51"/>
      <c r="S83" s="17"/>
      <c r="T83" s="49"/>
      <c r="U83" s="49"/>
      <c r="V83" s="17"/>
    </row>
    <row r="84" spans="2:22" s="47" customFormat="1" ht="12.75">
      <c r="B84" s="114"/>
      <c r="C84" s="62"/>
      <c r="D84" s="67"/>
      <c r="E84" s="62"/>
      <c r="F84" s="64"/>
      <c r="G84" s="49"/>
      <c r="H84" s="66"/>
      <c r="I84" s="51"/>
      <c r="J84" s="17"/>
      <c r="L84" s="17"/>
      <c r="M84" s="17"/>
      <c r="O84" s="52"/>
      <c r="P84" s="52"/>
      <c r="Q84" s="52"/>
      <c r="R84" s="51"/>
      <c r="S84" s="17"/>
      <c r="T84" s="49"/>
      <c r="U84" s="49"/>
      <c r="V84" s="17"/>
    </row>
    <row r="85" spans="2:22" s="47" customFormat="1" ht="12.75">
      <c r="B85" s="114"/>
      <c r="C85" s="99"/>
      <c r="D85" s="67"/>
      <c r="E85" s="68"/>
      <c r="F85" s="106"/>
      <c r="G85" s="49"/>
      <c r="H85" s="101"/>
      <c r="I85" s="51"/>
      <c r="J85" s="17"/>
      <c r="L85" s="17"/>
      <c r="M85" s="17"/>
      <c r="O85" s="52"/>
      <c r="P85" s="52"/>
      <c r="Q85" s="52"/>
      <c r="R85" s="51"/>
      <c r="S85" s="17"/>
      <c r="T85" s="49"/>
      <c r="U85" s="49"/>
      <c r="V85" s="17"/>
    </row>
    <row r="86" spans="2:22" s="47" customFormat="1" ht="12.75">
      <c r="B86" s="114"/>
      <c r="C86" s="99"/>
      <c r="D86" s="67"/>
      <c r="E86" s="68"/>
      <c r="F86" s="106"/>
      <c r="G86" s="49"/>
      <c r="H86" s="107"/>
      <c r="I86" s="51"/>
      <c r="J86" s="17"/>
      <c r="L86" s="17"/>
      <c r="M86" s="17"/>
      <c r="O86" s="52"/>
      <c r="P86" s="52"/>
      <c r="Q86" s="52"/>
      <c r="R86" s="51"/>
      <c r="S86" s="17"/>
      <c r="T86" s="49"/>
      <c r="U86" s="49"/>
      <c r="V86" s="17"/>
    </row>
    <row r="87" spans="2:22" s="47" customFormat="1" ht="12.75">
      <c r="B87" s="115"/>
      <c r="C87" s="62"/>
      <c r="D87" s="67"/>
      <c r="E87" s="68"/>
      <c r="F87" s="106"/>
      <c r="G87" s="104"/>
      <c r="H87" s="101"/>
      <c r="I87" s="105"/>
      <c r="J87" s="17"/>
      <c r="L87" s="17"/>
      <c r="M87" s="17"/>
      <c r="O87" s="52"/>
      <c r="P87" s="52"/>
      <c r="Q87" s="52"/>
      <c r="R87" s="51"/>
      <c r="S87" s="17"/>
      <c r="T87" s="49"/>
      <c r="U87" s="49"/>
      <c r="V87" s="17"/>
    </row>
    <row r="88" spans="2:22" s="47" customFormat="1" ht="12.75">
      <c r="B88" s="114"/>
      <c r="C88" s="62"/>
      <c r="D88" s="67"/>
      <c r="E88" s="62"/>
      <c r="F88" s="62"/>
      <c r="G88" s="62"/>
      <c r="H88" s="111"/>
      <c r="I88" s="104"/>
      <c r="J88" s="17"/>
      <c r="L88" s="17"/>
      <c r="M88" s="17"/>
      <c r="O88" s="52"/>
      <c r="P88" s="52"/>
      <c r="Q88" s="52"/>
      <c r="R88" s="51"/>
      <c r="S88" s="17"/>
      <c r="T88" s="49"/>
      <c r="U88" s="49"/>
      <c r="V88" s="17"/>
    </row>
    <row r="89" spans="2:22" s="47" customFormat="1" ht="12.75">
      <c r="B89" s="114"/>
      <c r="C89" s="62"/>
      <c r="D89" s="67"/>
      <c r="E89" s="68"/>
      <c r="F89" s="49"/>
      <c r="G89" s="49"/>
      <c r="H89" s="111"/>
      <c r="I89" s="49"/>
      <c r="J89" s="17"/>
      <c r="L89" s="17"/>
      <c r="M89" s="17"/>
      <c r="O89" s="52"/>
      <c r="P89" s="52"/>
      <c r="Q89" s="52"/>
      <c r="R89" s="51"/>
      <c r="S89" s="17"/>
      <c r="T89" s="49"/>
      <c r="U89" s="49"/>
      <c r="V89" s="17"/>
    </row>
    <row r="90" spans="2:22" s="47" customFormat="1" ht="12.75">
      <c r="B90" s="21"/>
      <c r="C90" s="62"/>
      <c r="D90" s="62"/>
      <c r="E90" s="68"/>
      <c r="F90" s="68"/>
      <c r="G90" s="50"/>
      <c r="H90" s="49"/>
      <c r="I90" s="49"/>
      <c r="J90" s="17"/>
      <c r="K90" s="49"/>
      <c r="L90" s="17"/>
      <c r="M90" s="17"/>
      <c r="R90" s="51"/>
      <c r="S90" s="17"/>
      <c r="T90" s="49"/>
      <c r="U90" s="49"/>
      <c r="V90" s="17"/>
    </row>
    <row r="91" spans="2:22" s="47" customFormat="1" ht="12.75">
      <c r="B91" s="21"/>
      <c r="E91" s="68"/>
      <c r="F91" s="68"/>
      <c r="G91" s="50"/>
      <c r="H91" s="49"/>
      <c r="I91" s="49"/>
      <c r="J91" s="17"/>
      <c r="K91" s="49"/>
      <c r="L91" s="17"/>
      <c r="M91" s="17"/>
      <c r="R91" s="51"/>
      <c r="S91" s="17"/>
      <c r="T91" s="49"/>
      <c r="U91" s="49"/>
      <c r="V91" s="17"/>
    </row>
    <row r="92" spans="2:22" s="47" customFormat="1" ht="12.75">
      <c r="B92" s="48"/>
      <c r="E92" s="49"/>
      <c r="F92" s="49"/>
      <c r="G92" s="50"/>
      <c r="H92" s="49"/>
      <c r="I92" s="49"/>
      <c r="J92" s="17"/>
      <c r="L92" s="17"/>
      <c r="M92" s="17"/>
      <c r="O92" s="52"/>
      <c r="P92" s="52"/>
      <c r="Q92" s="52"/>
      <c r="R92" s="51"/>
      <c r="S92" s="17"/>
      <c r="T92" s="49"/>
      <c r="U92" s="49"/>
      <c r="V92" s="17"/>
    </row>
    <row r="93" spans="2:22" s="47" customFormat="1" ht="12.75">
      <c r="B93" s="48"/>
      <c r="E93" s="49"/>
      <c r="F93" s="49"/>
      <c r="G93" s="50"/>
      <c r="H93" s="49"/>
      <c r="I93" s="49"/>
      <c r="J93" s="17"/>
      <c r="L93" s="17"/>
      <c r="M93" s="17"/>
      <c r="O93" s="52"/>
      <c r="P93" s="52"/>
      <c r="Q93" s="52"/>
      <c r="R93" s="51"/>
      <c r="S93" s="17"/>
      <c r="T93" s="49"/>
      <c r="U93" s="49"/>
      <c r="V93" s="17"/>
    </row>
    <row r="94" spans="2:22" s="47" customFormat="1" ht="12.75">
      <c r="B94" s="48"/>
      <c r="E94" s="49"/>
      <c r="F94" s="49"/>
      <c r="G94" s="50"/>
      <c r="H94" s="49"/>
      <c r="I94" s="49"/>
      <c r="J94" s="17"/>
      <c r="L94" s="17"/>
      <c r="M94" s="17"/>
      <c r="O94" s="52"/>
      <c r="P94" s="52"/>
      <c r="Q94" s="52"/>
      <c r="R94" s="51"/>
      <c r="S94" s="17"/>
      <c r="T94" s="49"/>
      <c r="U94" s="49"/>
      <c r="V94" s="17"/>
    </row>
    <row r="95" spans="2:22" s="47" customFormat="1" ht="12.75">
      <c r="B95" s="48"/>
      <c r="E95" s="49"/>
      <c r="F95" s="49"/>
      <c r="G95" s="50"/>
      <c r="H95" s="49"/>
      <c r="I95" s="49"/>
      <c r="J95" s="17"/>
      <c r="L95" s="17"/>
      <c r="M95" s="17"/>
      <c r="O95" s="52"/>
      <c r="P95" s="52"/>
      <c r="Q95" s="52"/>
      <c r="R95" s="51"/>
      <c r="S95" s="17"/>
      <c r="T95" s="49"/>
      <c r="U95" s="49"/>
      <c r="V95" s="17"/>
    </row>
    <row r="96" spans="2:22" s="47" customFormat="1" ht="12.75">
      <c r="B96" s="48"/>
      <c r="E96" s="49"/>
      <c r="F96" s="49"/>
      <c r="G96" s="50"/>
      <c r="H96" s="49"/>
      <c r="I96" s="49"/>
      <c r="J96" s="17"/>
      <c r="L96" s="17"/>
      <c r="M96" s="17"/>
      <c r="O96" s="52"/>
      <c r="P96" s="52"/>
      <c r="Q96" s="52"/>
      <c r="R96" s="51"/>
      <c r="S96" s="17"/>
      <c r="T96" s="49"/>
      <c r="U96" s="49"/>
      <c r="V96" s="17"/>
    </row>
    <row r="97" spans="2:22" s="47" customFormat="1" ht="12.75">
      <c r="B97" s="48"/>
      <c r="E97" s="49"/>
      <c r="F97" s="49"/>
      <c r="G97" s="50"/>
      <c r="H97" s="49"/>
      <c r="I97" s="49"/>
      <c r="J97" s="17"/>
      <c r="L97" s="17"/>
      <c r="M97" s="17"/>
      <c r="O97" s="52"/>
      <c r="P97" s="52"/>
      <c r="Q97" s="52"/>
      <c r="R97" s="51"/>
      <c r="S97" s="17"/>
      <c r="T97" s="49"/>
      <c r="U97" s="49"/>
      <c r="V97" s="17"/>
    </row>
    <row r="98" spans="2:22" s="47" customFormat="1" ht="12.75">
      <c r="B98" s="48"/>
      <c r="E98" s="49"/>
      <c r="F98" s="49"/>
      <c r="G98" s="50"/>
      <c r="H98" s="49"/>
      <c r="I98" s="49"/>
      <c r="J98" s="17"/>
      <c r="L98" s="17"/>
      <c r="M98" s="17"/>
      <c r="O98" s="52"/>
      <c r="P98" s="52"/>
      <c r="Q98" s="52"/>
      <c r="R98" s="51"/>
      <c r="S98" s="17"/>
      <c r="T98" s="49"/>
      <c r="U98" s="49"/>
      <c r="V98" s="17"/>
    </row>
    <row r="99" spans="2:22" s="47" customFormat="1" ht="12.75">
      <c r="B99" s="48"/>
      <c r="E99" s="49"/>
      <c r="F99" s="49"/>
      <c r="G99" s="50"/>
      <c r="H99" s="49"/>
      <c r="I99" s="49"/>
      <c r="J99" s="17"/>
      <c r="L99" s="17"/>
      <c r="M99" s="17"/>
      <c r="O99" s="52"/>
      <c r="P99" s="52"/>
      <c r="Q99" s="52"/>
      <c r="R99" s="51"/>
      <c r="S99" s="17"/>
      <c r="T99" s="49"/>
      <c r="U99" s="49"/>
      <c r="V99" s="17"/>
    </row>
    <row r="100" spans="2:22" s="47" customFormat="1" ht="12.75">
      <c r="B100" s="48"/>
      <c r="E100" s="49"/>
      <c r="F100" s="49"/>
      <c r="G100" s="50"/>
      <c r="H100" s="49"/>
      <c r="I100" s="49"/>
      <c r="J100" s="17"/>
      <c r="L100" s="17"/>
      <c r="M100" s="17"/>
      <c r="O100" s="52"/>
      <c r="P100" s="52"/>
      <c r="Q100" s="52"/>
      <c r="R100" s="51"/>
      <c r="S100" s="17"/>
      <c r="T100" s="49"/>
      <c r="U100" s="49"/>
      <c r="V100" s="17"/>
    </row>
    <row r="101" spans="2:22" s="47" customFormat="1" ht="12.75">
      <c r="B101" s="48"/>
      <c r="E101" s="49"/>
      <c r="F101" s="49"/>
      <c r="G101" s="50"/>
      <c r="H101" s="49"/>
      <c r="I101" s="49"/>
      <c r="J101" s="17"/>
      <c r="L101" s="17"/>
      <c r="M101" s="17"/>
      <c r="O101" s="52"/>
      <c r="P101" s="52"/>
      <c r="Q101" s="52"/>
      <c r="R101" s="51"/>
      <c r="S101" s="17"/>
      <c r="T101" s="49"/>
      <c r="U101" s="49"/>
      <c r="V101" s="17"/>
    </row>
    <row r="102" spans="2:22" s="47" customFormat="1" ht="12.75">
      <c r="B102" s="48"/>
      <c r="E102" s="49"/>
      <c r="F102" s="49"/>
      <c r="G102" s="50"/>
      <c r="H102" s="49"/>
      <c r="I102" s="49"/>
      <c r="J102" s="17"/>
      <c r="L102" s="17"/>
      <c r="M102" s="17"/>
      <c r="O102" s="52"/>
      <c r="P102" s="52"/>
      <c r="Q102" s="52"/>
      <c r="R102" s="51"/>
      <c r="S102" s="17"/>
      <c r="T102" s="49"/>
      <c r="U102" s="49"/>
      <c r="V102" s="17"/>
    </row>
    <row r="103" spans="2:22" s="47" customFormat="1" ht="12.75">
      <c r="B103" s="48"/>
      <c r="E103" s="49"/>
      <c r="F103" s="49"/>
      <c r="G103" s="50"/>
      <c r="H103" s="49"/>
      <c r="I103" s="49"/>
      <c r="J103" s="17"/>
      <c r="L103" s="17"/>
      <c r="M103" s="17"/>
      <c r="O103" s="52"/>
      <c r="P103" s="52"/>
      <c r="Q103" s="52"/>
      <c r="R103" s="51"/>
      <c r="S103" s="17"/>
      <c r="T103" s="49"/>
      <c r="U103" s="49"/>
      <c r="V103" s="17"/>
    </row>
    <row r="104" spans="2:22" s="47" customFormat="1" ht="12.75">
      <c r="B104" s="48"/>
      <c r="E104" s="49"/>
      <c r="F104" s="49"/>
      <c r="G104" s="50"/>
      <c r="H104" s="49"/>
      <c r="I104" s="49"/>
      <c r="J104" s="17"/>
      <c r="K104" s="49"/>
      <c r="L104" s="17"/>
      <c r="M104" s="17"/>
      <c r="R104" s="51"/>
      <c r="S104" s="17"/>
      <c r="T104" s="49"/>
      <c r="U104" s="49"/>
      <c r="V104" s="17"/>
    </row>
    <row r="105" spans="2:22" s="47" customFormat="1" ht="12.75">
      <c r="B105" s="48"/>
      <c r="E105" s="49"/>
      <c r="F105" s="49"/>
      <c r="G105" s="50"/>
      <c r="H105" s="49"/>
      <c r="I105" s="49"/>
      <c r="J105" s="17"/>
      <c r="K105" s="17"/>
      <c r="L105" s="49"/>
      <c r="M105" s="49"/>
      <c r="N105" s="17"/>
      <c r="R105" s="51"/>
      <c r="S105" s="17"/>
      <c r="T105" s="49"/>
      <c r="U105" s="49"/>
      <c r="V105" s="17"/>
    </row>
    <row r="106" spans="2:22" s="47" customFormat="1" ht="12.75">
      <c r="B106" s="48"/>
      <c r="E106" s="49"/>
      <c r="F106" s="49"/>
      <c r="G106" s="50"/>
      <c r="H106" s="49"/>
      <c r="I106" s="49"/>
      <c r="J106" s="17"/>
      <c r="L106" s="17"/>
      <c r="M106" s="17"/>
      <c r="O106" s="52"/>
      <c r="P106" s="52"/>
      <c r="Q106" s="52"/>
      <c r="R106" s="51"/>
      <c r="S106" s="17"/>
      <c r="T106" s="49"/>
      <c r="U106" s="49"/>
      <c r="V106" s="17"/>
    </row>
    <row r="107" spans="2:22" s="47" customFormat="1" ht="12.75">
      <c r="B107" s="48"/>
      <c r="E107" s="49"/>
      <c r="F107" s="49"/>
      <c r="G107" s="50"/>
      <c r="H107" s="49"/>
      <c r="I107" s="49"/>
      <c r="J107" s="17"/>
      <c r="K107" s="17"/>
      <c r="L107" s="49"/>
      <c r="M107" s="49"/>
      <c r="N107" s="17"/>
      <c r="R107" s="51"/>
      <c r="S107" s="17"/>
      <c r="T107" s="49"/>
      <c r="U107" s="49"/>
      <c r="V107" s="17"/>
    </row>
    <row r="108" spans="1:23" s="52" customFormat="1" ht="12.75">
      <c r="A108" s="47"/>
      <c r="B108" s="48"/>
      <c r="C108" s="47"/>
      <c r="D108" s="47"/>
      <c r="E108" s="49"/>
      <c r="F108" s="49"/>
      <c r="G108" s="50"/>
      <c r="H108" s="49"/>
      <c r="I108" s="49"/>
      <c r="J108" s="17"/>
      <c r="K108" s="100"/>
      <c r="L108" s="49"/>
      <c r="M108" s="49"/>
      <c r="N108" s="100"/>
      <c r="O108" s="47"/>
      <c r="P108" s="47"/>
      <c r="Q108" s="47"/>
      <c r="R108" s="51"/>
      <c r="S108" s="17"/>
      <c r="T108" s="16"/>
      <c r="U108" s="16"/>
      <c r="V108" s="20"/>
      <c r="W108" s="47"/>
    </row>
    <row r="109" spans="1:23" s="69" customFormat="1" ht="36" customHeight="1" thickBot="1">
      <c r="A109" s="47"/>
      <c r="B109" s="48"/>
      <c r="C109" s="47"/>
      <c r="D109" s="47"/>
      <c r="E109" s="49"/>
      <c r="F109" s="49"/>
      <c r="G109" s="50"/>
      <c r="H109" s="49"/>
      <c r="I109" s="49"/>
      <c r="J109" s="17"/>
      <c r="K109" s="17"/>
      <c r="L109" s="49"/>
      <c r="M109" s="49"/>
      <c r="N109" s="17"/>
      <c r="O109" s="47"/>
      <c r="P109" s="47"/>
      <c r="Q109" s="47"/>
      <c r="R109" s="7"/>
      <c r="S109" s="20"/>
      <c r="T109" s="16"/>
      <c r="U109" s="16"/>
      <c r="V109" s="20"/>
      <c r="W109" s="47"/>
    </row>
    <row r="110" spans="1:23" s="39" customFormat="1" ht="16.5" thickBot="1" thickTop="1">
      <c r="A110" s="47"/>
      <c r="B110" s="48"/>
      <c r="C110" s="47"/>
      <c r="D110" s="47"/>
      <c r="E110" s="49"/>
      <c r="F110" s="49"/>
      <c r="G110" s="50"/>
      <c r="H110" s="49"/>
      <c r="I110" s="49"/>
      <c r="J110" s="17"/>
      <c r="K110" s="108"/>
      <c r="L110" s="104"/>
      <c r="M110" s="104"/>
      <c r="N110" s="108"/>
      <c r="O110" s="62"/>
      <c r="P110" s="62"/>
      <c r="Q110" s="62"/>
      <c r="R110" s="7"/>
      <c r="S110" s="20"/>
      <c r="T110" s="16"/>
      <c r="U110" s="16"/>
      <c r="V110" s="20"/>
      <c r="W110" s="5"/>
    </row>
    <row r="111" spans="1:17" ht="13.5" thickTop="1">
      <c r="A111" s="47"/>
      <c r="B111" s="48"/>
      <c r="C111" s="47"/>
      <c r="D111" s="47"/>
      <c r="E111" s="49"/>
      <c r="F111" s="49"/>
      <c r="G111" s="50"/>
      <c r="H111" s="49"/>
      <c r="I111" s="49"/>
      <c r="K111" s="104"/>
      <c r="L111" s="104"/>
      <c r="M111" s="108"/>
      <c r="N111" s="105"/>
      <c r="O111" s="105"/>
      <c r="P111" s="108"/>
      <c r="Q111" s="104"/>
    </row>
    <row r="112" spans="2:17" ht="12.75" customHeight="1">
      <c r="B112" s="48"/>
      <c r="C112" s="47"/>
      <c r="D112" s="47"/>
      <c r="E112" s="49"/>
      <c r="F112" s="49"/>
      <c r="G112" s="50"/>
      <c r="H112" s="49"/>
      <c r="I112" s="49"/>
      <c r="K112" s="49"/>
      <c r="L112" s="49"/>
      <c r="M112" s="17"/>
      <c r="N112" s="51"/>
      <c r="O112" s="51"/>
      <c r="P112" s="17"/>
      <c r="Q112" s="49"/>
    </row>
    <row r="113" spans="1:23" s="49" customFormat="1" ht="12.75">
      <c r="A113" s="5"/>
      <c r="B113" s="48"/>
      <c r="C113" s="47"/>
      <c r="D113" s="47"/>
      <c r="G113" s="50"/>
      <c r="J113" s="17"/>
      <c r="M113" s="17"/>
      <c r="P113" s="17"/>
      <c r="Q113" s="51"/>
      <c r="R113" s="7"/>
      <c r="S113" s="20"/>
      <c r="T113" s="16"/>
      <c r="U113" s="16"/>
      <c r="V113" s="20"/>
      <c r="W113" s="5"/>
    </row>
    <row r="114" spans="2:17" ht="12.75">
      <c r="B114" s="48"/>
      <c r="C114" s="47"/>
      <c r="D114" s="47"/>
      <c r="E114" s="49"/>
      <c r="F114" s="49"/>
      <c r="G114" s="50"/>
      <c r="H114" s="49"/>
      <c r="I114" s="49"/>
      <c r="K114" s="49"/>
      <c r="L114" s="49"/>
      <c r="M114" s="17"/>
      <c r="N114" s="49"/>
      <c r="O114" s="49"/>
      <c r="P114" s="17"/>
      <c r="Q114" s="51"/>
    </row>
    <row r="115" spans="2:17" ht="12.75">
      <c r="B115" s="48"/>
      <c r="C115" s="47"/>
      <c r="D115" s="47"/>
      <c r="E115" s="49"/>
      <c r="F115" s="49"/>
      <c r="G115" s="50"/>
      <c r="H115" s="49"/>
      <c r="I115" s="49"/>
      <c r="K115" s="49"/>
      <c r="L115" s="49"/>
      <c r="M115" s="17"/>
      <c r="N115" s="49"/>
      <c r="O115" s="49"/>
      <c r="P115" s="17"/>
      <c r="Q115" s="51"/>
    </row>
    <row r="116" spans="2:17" ht="12.75">
      <c r="B116" s="48"/>
      <c r="C116" s="47"/>
      <c r="D116" s="47"/>
      <c r="E116" s="49"/>
      <c r="F116" s="49"/>
      <c r="G116" s="50"/>
      <c r="H116" s="49"/>
      <c r="I116" s="49"/>
      <c r="K116" s="49"/>
      <c r="L116" s="49"/>
      <c r="M116" s="17"/>
      <c r="N116" s="49"/>
      <c r="O116" s="49"/>
      <c r="P116" s="17"/>
      <c r="Q116" s="51"/>
    </row>
    <row r="117" spans="2:17" ht="12.75">
      <c r="B117" s="48"/>
      <c r="C117" s="47"/>
      <c r="D117" s="47"/>
      <c r="E117" s="49"/>
      <c r="F117" s="49"/>
      <c r="G117" s="50"/>
      <c r="H117" s="49"/>
      <c r="I117" s="49"/>
      <c r="K117" s="49"/>
      <c r="L117" s="49"/>
      <c r="M117" s="17"/>
      <c r="N117" s="49"/>
      <c r="O117" s="49"/>
      <c r="P117" s="17"/>
      <c r="Q117" s="51"/>
    </row>
    <row r="118" spans="2:17" ht="12.75">
      <c r="B118" s="48"/>
      <c r="C118" s="47"/>
      <c r="D118" s="47"/>
      <c r="E118" s="49"/>
      <c r="F118" s="49"/>
      <c r="G118" s="50"/>
      <c r="H118" s="49"/>
      <c r="I118" s="49"/>
      <c r="K118" s="49"/>
      <c r="L118" s="49"/>
      <c r="M118" s="17"/>
      <c r="N118" s="49"/>
      <c r="O118" s="49"/>
      <c r="P118" s="17"/>
      <c r="Q118" s="51"/>
    </row>
    <row r="119" spans="2:17" ht="12.75">
      <c r="B119" s="48"/>
      <c r="C119" s="47"/>
      <c r="D119" s="47"/>
      <c r="E119" s="49"/>
      <c r="F119" s="49"/>
      <c r="G119" s="50"/>
      <c r="H119" s="49"/>
      <c r="I119" s="49"/>
      <c r="K119" s="49"/>
      <c r="L119" s="49"/>
      <c r="M119" s="17"/>
      <c r="N119" s="49"/>
      <c r="O119" s="49"/>
      <c r="P119" s="17"/>
      <c r="Q119" s="51"/>
    </row>
    <row r="120" spans="2:17" ht="12.75">
      <c r="B120" s="48"/>
      <c r="C120" s="47"/>
      <c r="D120" s="47"/>
      <c r="E120" s="49"/>
      <c r="F120" s="49"/>
      <c r="G120" s="50"/>
      <c r="H120" s="49"/>
      <c r="I120" s="49"/>
      <c r="K120" s="49"/>
      <c r="L120" s="49"/>
      <c r="M120" s="17"/>
      <c r="N120" s="49"/>
      <c r="O120" s="49"/>
      <c r="P120" s="17"/>
      <c r="Q120" s="51"/>
    </row>
    <row r="121" spans="2:17" ht="12.75">
      <c r="B121" s="48"/>
      <c r="C121" s="47"/>
      <c r="D121" s="47"/>
      <c r="E121" s="49"/>
      <c r="F121" s="49"/>
      <c r="G121" s="50"/>
      <c r="H121" s="49"/>
      <c r="I121" s="49"/>
      <c r="K121" s="49"/>
      <c r="L121" s="49"/>
      <c r="M121" s="17"/>
      <c r="N121" s="49"/>
      <c r="O121" s="49"/>
      <c r="P121" s="17"/>
      <c r="Q121" s="51"/>
    </row>
    <row r="122" spans="2:17" ht="12.75">
      <c r="B122" s="48"/>
      <c r="C122" s="47"/>
      <c r="D122" s="47"/>
      <c r="E122" s="49"/>
      <c r="F122" s="49"/>
      <c r="G122" s="50"/>
      <c r="H122" s="49"/>
      <c r="I122" s="49"/>
      <c r="K122" s="49"/>
      <c r="L122" s="49"/>
      <c r="M122" s="17"/>
      <c r="N122" s="49"/>
      <c r="O122" s="49"/>
      <c r="P122" s="17"/>
      <c r="Q122" s="51"/>
    </row>
    <row r="123" spans="2:17" ht="12.75">
      <c r="B123" s="48"/>
      <c r="C123" s="47"/>
      <c r="D123" s="47"/>
      <c r="E123" s="49"/>
      <c r="F123" s="49"/>
      <c r="G123" s="50"/>
      <c r="H123" s="49"/>
      <c r="I123" s="49"/>
      <c r="K123" s="49"/>
      <c r="L123" s="49"/>
      <c r="M123" s="17"/>
      <c r="N123" s="49"/>
      <c r="O123" s="49"/>
      <c r="P123" s="17"/>
      <c r="Q123" s="51"/>
    </row>
    <row r="124" spans="2:17" ht="12.75">
      <c r="B124" s="48"/>
      <c r="C124" s="47"/>
      <c r="D124" s="47"/>
      <c r="E124" s="49"/>
      <c r="F124" s="49"/>
      <c r="G124" s="50"/>
      <c r="H124" s="49"/>
      <c r="I124" s="49"/>
      <c r="K124" s="49"/>
      <c r="L124" s="49"/>
      <c r="M124" s="17"/>
      <c r="N124" s="49"/>
      <c r="O124" s="49"/>
      <c r="P124" s="17"/>
      <c r="Q124" s="51"/>
    </row>
    <row r="125" spans="2:17" ht="12.75">
      <c r="B125" s="48"/>
      <c r="C125" s="47"/>
      <c r="D125" s="47"/>
      <c r="E125" s="49"/>
      <c r="F125" s="49"/>
      <c r="K125" s="49"/>
      <c r="L125" s="49"/>
      <c r="M125" s="17"/>
      <c r="N125" s="49"/>
      <c r="O125" s="49"/>
      <c r="P125" s="17"/>
      <c r="Q125" s="51"/>
    </row>
    <row r="126" spans="2:17" ht="12.75">
      <c r="B126" s="48"/>
      <c r="E126" s="49"/>
      <c r="F126" s="49"/>
      <c r="K126" s="49"/>
      <c r="L126" s="49"/>
      <c r="M126" s="17"/>
      <c r="N126" s="49"/>
      <c r="O126" s="49"/>
      <c r="P126" s="17"/>
      <c r="Q126" s="51"/>
    </row>
    <row r="127" spans="11:17" ht="12.75">
      <c r="K127" s="49"/>
      <c r="L127" s="49"/>
      <c r="M127" s="17"/>
      <c r="N127" s="49"/>
      <c r="O127" s="49"/>
      <c r="P127" s="17"/>
      <c r="Q127" s="51"/>
    </row>
    <row r="128" spans="11:17" ht="12.75">
      <c r="K128" s="49"/>
      <c r="L128" s="49"/>
      <c r="M128" s="17"/>
      <c r="N128" s="49"/>
      <c r="O128" s="49"/>
      <c r="P128" s="17"/>
      <c r="Q128" s="51"/>
    </row>
    <row r="129" spans="11:17" ht="12.75">
      <c r="K129" s="49"/>
      <c r="L129" s="49"/>
      <c r="M129" s="17"/>
      <c r="N129" s="49"/>
      <c r="O129" s="49"/>
      <c r="P129" s="17"/>
      <c r="Q129" s="51"/>
    </row>
    <row r="130" spans="11:17" ht="12.75">
      <c r="K130" s="49"/>
      <c r="L130" s="49"/>
      <c r="M130" s="17"/>
      <c r="N130" s="49"/>
      <c r="O130" s="49"/>
      <c r="P130" s="17"/>
      <c r="Q130" s="51"/>
    </row>
    <row r="131" spans="11:17" ht="12.75">
      <c r="K131" s="49"/>
      <c r="L131" s="49"/>
      <c r="M131" s="17"/>
      <c r="N131" s="49"/>
      <c r="O131" s="49"/>
      <c r="P131" s="17"/>
      <c r="Q131" s="51"/>
    </row>
    <row r="132" spans="11:17" ht="12.75">
      <c r="K132" s="49"/>
      <c r="L132" s="49"/>
      <c r="M132" s="17"/>
      <c r="N132" s="49"/>
      <c r="O132" s="49"/>
      <c r="P132" s="17"/>
      <c r="Q132" s="51"/>
    </row>
    <row r="133" spans="11:17" ht="12.75">
      <c r="K133" s="49"/>
      <c r="L133" s="49"/>
      <c r="M133" s="17"/>
      <c r="N133" s="49"/>
      <c r="O133" s="49"/>
      <c r="P133" s="17"/>
      <c r="Q133" s="51"/>
    </row>
    <row r="134" spans="11:17" ht="12.75">
      <c r="K134" s="49"/>
      <c r="L134" s="49"/>
      <c r="M134" s="17"/>
      <c r="N134" s="49"/>
      <c r="O134" s="49"/>
      <c r="P134" s="17"/>
      <c r="Q134" s="51"/>
    </row>
    <row r="135" spans="11:17" ht="12.75">
      <c r="K135" s="49"/>
      <c r="L135" s="49"/>
      <c r="M135" s="17"/>
      <c r="N135" s="49"/>
      <c r="O135" s="49"/>
      <c r="P135" s="17"/>
      <c r="Q135" s="51"/>
    </row>
    <row r="136" spans="11:17" ht="12.75">
      <c r="K136" s="49"/>
      <c r="L136" s="49"/>
      <c r="M136" s="17"/>
      <c r="N136" s="49"/>
      <c r="O136" s="49"/>
      <c r="P136" s="17"/>
      <c r="Q136" s="51"/>
    </row>
    <row r="137" spans="11:17" ht="12.75">
      <c r="K137" s="49"/>
      <c r="L137" s="49"/>
      <c r="M137" s="17"/>
      <c r="N137" s="49"/>
      <c r="O137" s="49"/>
      <c r="P137" s="17"/>
      <c r="Q137" s="51"/>
    </row>
    <row r="138" spans="11:17" ht="12.75">
      <c r="K138" s="49"/>
      <c r="L138" s="49"/>
      <c r="M138" s="17"/>
      <c r="N138" s="49"/>
      <c r="O138" s="49"/>
      <c r="P138" s="17"/>
      <c r="Q138" s="51"/>
    </row>
    <row r="139" spans="11:17" ht="12.75">
      <c r="K139" s="49"/>
      <c r="L139" s="49"/>
      <c r="M139" s="17"/>
      <c r="N139" s="49"/>
      <c r="O139" s="49"/>
      <c r="P139" s="17"/>
      <c r="Q139" s="51"/>
    </row>
    <row r="140" spans="11:17" ht="12.75">
      <c r="K140" s="49"/>
      <c r="L140" s="49"/>
      <c r="M140" s="17"/>
      <c r="N140" s="49"/>
      <c r="O140" s="49"/>
      <c r="P140" s="17"/>
      <c r="Q140" s="51"/>
    </row>
    <row r="141" spans="11:17" ht="12.75">
      <c r="K141" s="49"/>
      <c r="L141" s="49"/>
      <c r="M141" s="17"/>
      <c r="N141" s="49"/>
      <c r="O141" s="49"/>
      <c r="P141" s="17"/>
      <c r="Q141" s="51"/>
    </row>
    <row r="142" spans="11:17" ht="12.75">
      <c r="K142" s="49"/>
      <c r="L142" s="49"/>
      <c r="M142" s="17"/>
      <c r="N142" s="49"/>
      <c r="O142" s="49"/>
      <c r="P142" s="17"/>
      <c r="Q142" s="51"/>
    </row>
    <row r="143" spans="11:17" ht="12.75">
      <c r="K143" s="49"/>
      <c r="L143" s="49"/>
      <c r="M143" s="17"/>
      <c r="N143" s="49"/>
      <c r="O143" s="49"/>
      <c r="P143" s="17"/>
      <c r="Q143" s="51"/>
    </row>
    <row r="144" spans="11:17" ht="12.75">
      <c r="K144" s="49"/>
      <c r="L144" s="49"/>
      <c r="M144" s="17"/>
      <c r="N144" s="49"/>
      <c r="O144" s="49"/>
      <c r="P144" s="17"/>
      <c r="Q144" s="51"/>
    </row>
    <row r="145" spans="11:17" ht="12.75">
      <c r="K145" s="49"/>
      <c r="L145" s="49"/>
      <c r="M145" s="17"/>
      <c r="N145" s="49"/>
      <c r="O145" s="49"/>
      <c r="P145" s="17"/>
      <c r="Q145" s="51"/>
    </row>
    <row r="146" spans="11:17" ht="12.75">
      <c r="K146" s="49"/>
      <c r="L146" s="49"/>
      <c r="M146" s="17"/>
      <c r="N146" s="49"/>
      <c r="O146" s="49"/>
      <c r="P146" s="17"/>
      <c r="Q146" s="51"/>
    </row>
    <row r="147" spans="11:17" ht="12.75">
      <c r="K147" s="49"/>
      <c r="L147" s="49"/>
      <c r="M147" s="17"/>
      <c r="N147" s="49"/>
      <c r="O147" s="49"/>
      <c r="P147" s="17"/>
      <c r="Q147" s="51"/>
    </row>
  </sheetData>
  <sheetProtection/>
  <mergeCells count="7">
    <mergeCell ref="A1:V1"/>
    <mergeCell ref="B24:C24"/>
    <mergeCell ref="D19:D20"/>
    <mergeCell ref="A3:C4"/>
    <mergeCell ref="D3:D4"/>
    <mergeCell ref="A19:C19"/>
    <mergeCell ref="T3:V3"/>
  </mergeCells>
  <printOptions/>
  <pageMargins left="1.4960629921259843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C36" sqref="C36"/>
    </sheetView>
  </sheetViews>
  <sheetFormatPr defaultColWidth="9.140625" defaultRowHeight="12.75"/>
  <cols>
    <col min="1" max="1" width="6.7109375" style="199" bestFit="1" customWidth="1"/>
    <col min="2" max="2" width="10.7109375" style="199" bestFit="1" customWidth="1"/>
    <col min="3" max="3" width="24.7109375" style="199" customWidth="1"/>
    <col min="4" max="4" width="6.140625" style="199" bestFit="1" customWidth="1"/>
    <col min="5" max="5" width="7.140625" style="200" bestFit="1" customWidth="1"/>
    <col min="6" max="7" width="10.140625" style="199" customWidth="1"/>
    <col min="8" max="8" width="19.57421875" style="199" customWidth="1"/>
    <col min="9" max="9" width="14.140625" style="199" customWidth="1"/>
    <col min="10" max="16384" width="9.140625" style="199" customWidth="1"/>
  </cols>
  <sheetData>
    <row r="1" spans="1:8" s="278" customFormat="1" ht="28.5">
      <c r="A1" s="397" t="s">
        <v>197</v>
      </c>
      <c r="B1" s="397"/>
      <c r="C1" s="397"/>
      <c r="D1" s="397"/>
      <c r="E1" s="397"/>
      <c r="F1" s="397"/>
      <c r="G1" s="397"/>
      <c r="H1" s="397"/>
    </row>
    <row r="2" spans="1:6" s="103" customFormat="1" ht="15" customHeight="1">
      <c r="A2" s="102"/>
      <c r="B2" s="102"/>
      <c r="C2" s="102"/>
      <c r="D2" s="102"/>
      <c r="E2" s="102"/>
      <c r="F2" s="102"/>
    </row>
    <row r="3" spans="1:6" s="183" customFormat="1" ht="15" customHeight="1" thickBot="1">
      <c r="A3" s="182"/>
      <c r="B3" s="184"/>
      <c r="C3" s="184"/>
      <c r="D3" s="182"/>
      <c r="E3" s="185"/>
      <c r="F3" s="186"/>
    </row>
    <row r="4" spans="2:8" s="87" customFormat="1" ht="15" customHeight="1" thickBot="1" thickTop="1">
      <c r="B4" s="400" t="s">
        <v>0</v>
      </c>
      <c r="C4" s="400"/>
      <c r="D4" s="400"/>
      <c r="E4" s="400"/>
      <c r="F4" s="400"/>
      <c r="G4" s="401"/>
      <c r="H4" s="276" t="s">
        <v>10</v>
      </c>
    </row>
    <row r="5" spans="1:8" s="90" customFormat="1" ht="15" customHeight="1" thickBot="1" thickTop="1">
      <c r="A5" s="187"/>
      <c r="B5" s="187"/>
      <c r="C5" s="187"/>
      <c r="D5" s="187"/>
      <c r="E5" s="187"/>
      <c r="F5" s="188" t="s">
        <v>21</v>
      </c>
      <c r="G5" s="189" t="s">
        <v>43</v>
      </c>
      <c r="H5" s="190"/>
    </row>
    <row r="6" spans="1:8" s="90" customFormat="1" ht="15" customHeight="1" thickTop="1">
      <c r="A6" s="153">
        <v>1</v>
      </c>
      <c r="B6" s="154" t="s">
        <v>153</v>
      </c>
      <c r="C6" s="154" t="s">
        <v>154</v>
      </c>
      <c r="D6" s="154"/>
      <c r="E6" s="154"/>
      <c r="F6" s="325">
        <v>5</v>
      </c>
      <c r="G6" s="352"/>
      <c r="H6" s="156">
        <f aca="true" t="shared" si="0" ref="H6:H21">SUM(F6:G6)</f>
        <v>5</v>
      </c>
    </row>
    <row r="7" spans="1:8" s="153" customFormat="1" ht="15" customHeight="1">
      <c r="A7" s="153">
        <v>2</v>
      </c>
      <c r="B7" s="191" t="s">
        <v>36</v>
      </c>
      <c r="C7" s="191" t="s">
        <v>37</v>
      </c>
      <c r="D7" s="157"/>
      <c r="E7" s="157"/>
      <c r="F7" s="288">
        <v>4</v>
      </c>
      <c r="G7" s="293">
        <v>1</v>
      </c>
      <c r="H7" s="156">
        <f t="shared" si="0"/>
        <v>5</v>
      </c>
    </row>
    <row r="8" spans="1:8" s="90" customFormat="1" ht="15" customHeight="1">
      <c r="A8" s="153">
        <v>3</v>
      </c>
      <c r="B8" s="191" t="s">
        <v>13</v>
      </c>
      <c r="C8" s="191" t="s">
        <v>394</v>
      </c>
      <c r="D8" s="157"/>
      <c r="E8" s="157"/>
      <c r="F8" s="288">
        <v>4</v>
      </c>
      <c r="G8" s="293"/>
      <c r="H8" s="156">
        <f t="shared" si="0"/>
        <v>4</v>
      </c>
    </row>
    <row r="9" spans="1:8" s="153" customFormat="1" ht="15" customHeight="1">
      <c r="A9" s="153">
        <v>4</v>
      </c>
      <c r="B9" s="154" t="s">
        <v>38</v>
      </c>
      <c r="C9" s="154" t="s">
        <v>39</v>
      </c>
      <c r="D9" s="154"/>
      <c r="E9" s="154"/>
      <c r="F9" s="177">
        <v>4</v>
      </c>
      <c r="G9" s="178"/>
      <c r="H9" s="156">
        <f t="shared" si="0"/>
        <v>4</v>
      </c>
    </row>
    <row r="10" spans="1:8" s="153" customFormat="1" ht="15" customHeight="1">
      <c r="A10" s="153">
        <v>5</v>
      </c>
      <c r="B10" s="166" t="s">
        <v>350</v>
      </c>
      <c r="C10" s="166" t="s">
        <v>349</v>
      </c>
      <c r="D10" s="154"/>
      <c r="E10" s="154"/>
      <c r="F10" s="287">
        <v>4</v>
      </c>
      <c r="G10" s="295"/>
      <c r="H10" s="156">
        <f t="shared" si="0"/>
        <v>4</v>
      </c>
    </row>
    <row r="11" spans="1:8" s="153" customFormat="1" ht="15" customHeight="1">
      <c r="A11" s="153">
        <v>6</v>
      </c>
      <c r="B11" s="166" t="s">
        <v>179</v>
      </c>
      <c r="C11" s="166" t="s">
        <v>39</v>
      </c>
      <c r="D11" s="154"/>
      <c r="E11" s="154"/>
      <c r="F11" s="287">
        <v>3</v>
      </c>
      <c r="G11" s="295"/>
      <c r="H11" s="156">
        <f t="shared" si="0"/>
        <v>3</v>
      </c>
    </row>
    <row r="12" spans="1:8" s="153" customFormat="1" ht="15" customHeight="1">
      <c r="A12" s="153">
        <v>7</v>
      </c>
      <c r="B12" s="166" t="s">
        <v>12</v>
      </c>
      <c r="C12" s="166" t="s">
        <v>481</v>
      </c>
      <c r="D12" s="154"/>
      <c r="E12" s="154"/>
      <c r="F12" s="287">
        <v>2</v>
      </c>
      <c r="G12" s="295"/>
      <c r="H12" s="156">
        <f t="shared" si="0"/>
        <v>2</v>
      </c>
    </row>
    <row r="13" spans="1:8" s="153" customFormat="1" ht="15" customHeight="1">
      <c r="A13" s="153">
        <v>8</v>
      </c>
      <c r="B13" s="166" t="s">
        <v>159</v>
      </c>
      <c r="C13" s="166" t="s">
        <v>160</v>
      </c>
      <c r="D13" s="154"/>
      <c r="E13" s="154"/>
      <c r="F13" s="287"/>
      <c r="G13" s="295">
        <v>2</v>
      </c>
      <c r="H13" s="156">
        <f t="shared" si="0"/>
        <v>2</v>
      </c>
    </row>
    <row r="14" spans="1:8" s="153" customFormat="1" ht="15" customHeight="1">
      <c r="A14" s="153">
        <v>9</v>
      </c>
      <c r="B14" s="154" t="s">
        <v>369</v>
      </c>
      <c r="C14" s="154" t="s">
        <v>370</v>
      </c>
      <c r="D14" s="154"/>
      <c r="E14" s="154"/>
      <c r="F14" s="177">
        <v>1</v>
      </c>
      <c r="G14" s="178"/>
      <c r="H14" s="156">
        <f t="shared" si="0"/>
        <v>1</v>
      </c>
    </row>
    <row r="15" spans="1:8" s="160" customFormat="1" ht="15" customHeight="1">
      <c r="A15" s="153">
        <v>10</v>
      </c>
      <c r="B15" s="166" t="s">
        <v>12</v>
      </c>
      <c r="C15" s="166" t="s">
        <v>393</v>
      </c>
      <c r="D15" s="154"/>
      <c r="E15" s="154"/>
      <c r="F15" s="287">
        <v>1</v>
      </c>
      <c r="G15" s="295"/>
      <c r="H15" s="156">
        <f t="shared" si="0"/>
        <v>1</v>
      </c>
    </row>
    <row r="16" spans="1:8" s="160" customFormat="1" ht="15" customHeight="1">
      <c r="A16" s="153">
        <v>11</v>
      </c>
      <c r="B16" s="157" t="s">
        <v>480</v>
      </c>
      <c r="C16" s="157" t="s">
        <v>291</v>
      </c>
      <c r="D16" s="157"/>
      <c r="E16" s="157"/>
      <c r="F16" s="177">
        <v>1</v>
      </c>
      <c r="G16" s="178"/>
      <c r="H16" s="156">
        <f t="shared" si="0"/>
        <v>1</v>
      </c>
    </row>
    <row r="17" spans="1:8" s="153" customFormat="1" ht="15" customHeight="1">
      <c r="A17" s="153">
        <v>12</v>
      </c>
      <c r="B17" s="166" t="s">
        <v>478</v>
      </c>
      <c r="C17" s="166" t="s">
        <v>479</v>
      </c>
      <c r="D17" s="154"/>
      <c r="E17" s="154"/>
      <c r="F17" s="287">
        <v>1</v>
      </c>
      <c r="G17" s="295"/>
      <c r="H17" s="156">
        <f t="shared" si="0"/>
        <v>1</v>
      </c>
    </row>
    <row r="18" spans="1:8" s="153" customFormat="1" ht="15" customHeight="1">
      <c r="A18" s="153">
        <v>13</v>
      </c>
      <c r="B18" s="166" t="s">
        <v>438</v>
      </c>
      <c r="C18" s="166" t="s">
        <v>439</v>
      </c>
      <c r="D18" s="157"/>
      <c r="E18" s="157"/>
      <c r="F18" s="287">
        <v>1</v>
      </c>
      <c r="G18" s="295"/>
      <c r="H18" s="156">
        <f t="shared" si="0"/>
        <v>1</v>
      </c>
    </row>
    <row r="19" spans="1:8" s="90" customFormat="1" ht="15" customHeight="1">
      <c r="A19" s="153">
        <v>14</v>
      </c>
      <c r="B19" s="154" t="s">
        <v>179</v>
      </c>
      <c r="C19" s="154" t="s">
        <v>230</v>
      </c>
      <c r="D19" s="159"/>
      <c r="E19" s="159"/>
      <c r="F19" s="177"/>
      <c r="G19" s="218">
        <v>1</v>
      </c>
      <c r="H19" s="156">
        <f t="shared" si="0"/>
        <v>1</v>
      </c>
    </row>
    <row r="20" spans="1:8" s="153" customFormat="1" ht="15" customHeight="1">
      <c r="A20" s="153">
        <v>15</v>
      </c>
      <c r="B20" s="154" t="s">
        <v>30</v>
      </c>
      <c r="C20" s="154" t="s">
        <v>161</v>
      </c>
      <c r="D20" s="157"/>
      <c r="E20" s="157"/>
      <c r="F20" s="177"/>
      <c r="G20" s="218">
        <v>1</v>
      </c>
      <c r="H20" s="156">
        <f t="shared" si="0"/>
        <v>1</v>
      </c>
    </row>
    <row r="21" spans="1:8" s="90" customFormat="1" ht="15" customHeight="1">
      <c r="A21" s="153">
        <v>16</v>
      </c>
      <c r="B21" s="166" t="s">
        <v>274</v>
      </c>
      <c r="C21" s="166" t="s">
        <v>183</v>
      </c>
      <c r="D21" s="154"/>
      <c r="E21" s="154"/>
      <c r="F21" s="287"/>
      <c r="G21" s="295">
        <v>1</v>
      </c>
      <c r="H21" s="156">
        <f t="shared" si="0"/>
        <v>1</v>
      </c>
    </row>
    <row r="22" spans="2:8" s="153" customFormat="1" ht="15" customHeight="1">
      <c r="B22" s="154"/>
      <c r="C22" s="161"/>
      <c r="D22" s="161"/>
      <c r="E22" s="161"/>
      <c r="F22" s="177"/>
      <c r="G22" s="178"/>
      <c r="H22" s="156"/>
    </row>
    <row r="23" spans="2:8" s="153" customFormat="1" ht="15" customHeight="1" thickBot="1">
      <c r="B23" s="162" t="s">
        <v>14</v>
      </c>
      <c r="C23" s="163" t="s">
        <v>15</v>
      </c>
      <c r="D23" s="163"/>
      <c r="E23" s="163"/>
      <c r="F23" s="180"/>
      <c r="G23" s="181"/>
      <c r="H23" s="165">
        <f>SUM(F23:G23)</f>
        <v>0</v>
      </c>
    </row>
    <row r="24" spans="1:8" s="183" customFormat="1" ht="15" customHeight="1" thickBot="1" thickTop="1">
      <c r="A24" s="398"/>
      <c r="B24" s="398"/>
      <c r="C24" s="398"/>
      <c r="D24" s="398"/>
      <c r="E24" s="399"/>
      <c r="F24" s="192"/>
      <c r="G24" s="193"/>
      <c r="H24" s="279"/>
    </row>
    <row r="25" spans="1:8" s="183" customFormat="1" ht="15" customHeight="1" thickBot="1" thickTop="1">
      <c r="A25" s="195"/>
      <c r="B25" s="196"/>
      <c r="C25" s="196" t="s">
        <v>8</v>
      </c>
      <c r="D25" s="196"/>
      <c r="E25" s="196"/>
      <c r="F25" s="197">
        <f>SUM(F6:F23)</f>
        <v>31</v>
      </c>
      <c r="G25" s="198">
        <f>SUM(G6:G23)</f>
        <v>6</v>
      </c>
      <c r="H25" s="280">
        <f>SUM(H6:H23)</f>
        <v>37</v>
      </c>
    </row>
    <row r="26" spans="9:12" ht="15" customHeight="1" thickTop="1">
      <c r="I26" s="201"/>
      <c r="J26" s="201"/>
      <c r="K26" s="201"/>
      <c r="L26" s="201"/>
    </row>
    <row r="27" spans="1:8" s="131" customFormat="1" ht="15" customHeight="1">
      <c r="A27" s="131" t="s">
        <v>41</v>
      </c>
      <c r="B27" s="172">
        <v>42252</v>
      </c>
      <c r="C27" s="173" t="s">
        <v>203</v>
      </c>
      <c r="D27" s="174" t="s">
        <v>47</v>
      </c>
      <c r="E27" s="131" t="s">
        <v>145</v>
      </c>
      <c r="H27" s="175"/>
    </row>
    <row r="28" spans="1:8" s="131" customFormat="1" ht="15" customHeight="1">
      <c r="A28" s="131" t="s">
        <v>41</v>
      </c>
      <c r="B28" s="172">
        <v>42259</v>
      </c>
      <c r="C28" s="173" t="s">
        <v>145</v>
      </c>
      <c r="D28" s="174" t="s">
        <v>176</v>
      </c>
      <c r="E28" s="131" t="s">
        <v>204</v>
      </c>
      <c r="H28" s="175"/>
    </row>
    <row r="29" spans="1:8" s="131" customFormat="1" ht="15" customHeight="1">
      <c r="A29" s="131" t="s">
        <v>41</v>
      </c>
      <c r="B29" s="172">
        <v>42266</v>
      </c>
      <c r="C29" s="173" t="s">
        <v>205</v>
      </c>
      <c r="D29" s="174" t="s">
        <v>156</v>
      </c>
      <c r="E29" s="131" t="s">
        <v>145</v>
      </c>
      <c r="H29" s="175"/>
    </row>
    <row r="30" spans="1:8" s="131" customFormat="1" ht="15" customHeight="1">
      <c r="A30" s="131" t="s">
        <v>41</v>
      </c>
      <c r="B30" s="172">
        <v>42273</v>
      </c>
      <c r="C30" s="173" t="s">
        <v>145</v>
      </c>
      <c r="D30" s="174" t="s">
        <v>223</v>
      </c>
      <c r="E30" s="131" t="s">
        <v>222</v>
      </c>
      <c r="H30" s="175" t="s">
        <v>154</v>
      </c>
    </row>
    <row r="31" spans="1:8" s="131" customFormat="1" ht="15" customHeight="1">
      <c r="A31" s="131" t="s">
        <v>41</v>
      </c>
      <c r="B31" s="172">
        <v>42280</v>
      </c>
      <c r="C31" s="173" t="s">
        <v>224</v>
      </c>
      <c r="D31" s="174" t="s">
        <v>225</v>
      </c>
      <c r="E31" s="131" t="s">
        <v>145</v>
      </c>
      <c r="H31" s="175" t="s">
        <v>226</v>
      </c>
    </row>
    <row r="32" spans="1:8" s="167" customFormat="1" ht="38.25">
      <c r="A32" s="167" t="s">
        <v>44</v>
      </c>
      <c r="B32" s="168">
        <v>42287</v>
      </c>
      <c r="C32" s="169" t="s">
        <v>227</v>
      </c>
      <c r="D32" s="221" t="s">
        <v>228</v>
      </c>
      <c r="E32" s="167" t="s">
        <v>145</v>
      </c>
      <c r="H32" s="171" t="s">
        <v>229</v>
      </c>
    </row>
    <row r="33" spans="1:8" s="167" customFormat="1" ht="15" customHeight="1">
      <c r="A33" s="167" t="s">
        <v>237</v>
      </c>
      <c r="B33" s="168">
        <v>42294</v>
      </c>
      <c r="C33" s="169" t="s">
        <v>272</v>
      </c>
      <c r="D33" s="170" t="s">
        <v>158</v>
      </c>
      <c r="E33" s="167" t="s">
        <v>145</v>
      </c>
      <c r="H33" s="171" t="s">
        <v>273</v>
      </c>
    </row>
    <row r="34" spans="1:8" s="167" customFormat="1" ht="15" customHeight="1">
      <c r="A34" s="167" t="s">
        <v>44</v>
      </c>
      <c r="B34" s="168">
        <v>42308</v>
      </c>
      <c r="C34" s="169" t="s">
        <v>310</v>
      </c>
      <c r="D34" s="170" t="s">
        <v>242</v>
      </c>
      <c r="E34" s="167" t="s">
        <v>145</v>
      </c>
      <c r="H34" s="171"/>
    </row>
    <row r="35" spans="1:8" s="131" customFormat="1" ht="15" customHeight="1">
      <c r="A35" s="131" t="s">
        <v>41</v>
      </c>
      <c r="B35" s="172">
        <v>42315</v>
      </c>
      <c r="C35" s="173" t="s">
        <v>145</v>
      </c>
      <c r="D35" s="323" t="s">
        <v>156</v>
      </c>
      <c r="E35" s="131" t="s">
        <v>311</v>
      </c>
      <c r="H35" s="175" t="s">
        <v>37</v>
      </c>
    </row>
    <row r="36" spans="1:9" s="129" customFormat="1" ht="15" customHeight="1">
      <c r="A36" s="167" t="s">
        <v>237</v>
      </c>
      <c r="B36" s="168">
        <v>42322</v>
      </c>
      <c r="C36" s="169" t="s">
        <v>227</v>
      </c>
      <c r="D36" s="221" t="s">
        <v>47</v>
      </c>
      <c r="E36" s="167" t="s">
        <v>145</v>
      </c>
      <c r="F36" s="167"/>
      <c r="G36" s="131"/>
      <c r="H36" s="171"/>
      <c r="I36" s="131"/>
    </row>
    <row r="37" spans="1:8" s="131" customFormat="1" ht="15" customHeight="1">
      <c r="A37" s="131" t="s">
        <v>41</v>
      </c>
      <c r="B37" s="172">
        <v>42329</v>
      </c>
      <c r="C37" s="173" t="s">
        <v>272</v>
      </c>
      <c r="D37" s="174" t="s">
        <v>232</v>
      </c>
      <c r="E37" s="131" t="s">
        <v>145</v>
      </c>
      <c r="H37" s="175" t="s">
        <v>349</v>
      </c>
    </row>
    <row r="38" spans="1:8" s="131" customFormat="1" ht="15" customHeight="1">
      <c r="A38" s="131" t="s">
        <v>41</v>
      </c>
      <c r="B38" s="172">
        <v>42336</v>
      </c>
      <c r="C38" s="173" t="s">
        <v>145</v>
      </c>
      <c r="D38" s="174" t="s">
        <v>46</v>
      </c>
      <c r="E38" s="131" t="s">
        <v>360</v>
      </c>
      <c r="H38" s="175"/>
    </row>
    <row r="39" spans="1:8" s="131" customFormat="1" ht="15" customHeight="1">
      <c r="A39" s="131" t="s">
        <v>41</v>
      </c>
      <c r="B39" s="172">
        <v>42343</v>
      </c>
      <c r="C39" s="173" t="s">
        <v>145</v>
      </c>
      <c r="D39" s="174" t="s">
        <v>47</v>
      </c>
      <c r="E39" s="131" t="s">
        <v>376</v>
      </c>
      <c r="H39" s="175" t="s">
        <v>368</v>
      </c>
    </row>
    <row r="40" spans="1:8" s="131" customFormat="1" ht="15" customHeight="1">
      <c r="A40" s="131" t="s">
        <v>41</v>
      </c>
      <c r="B40" s="172">
        <v>42350</v>
      </c>
      <c r="C40" s="173" t="s">
        <v>207</v>
      </c>
      <c r="D40" s="174" t="s">
        <v>389</v>
      </c>
      <c r="E40" s="131" t="s">
        <v>145</v>
      </c>
      <c r="H40" s="175"/>
    </row>
    <row r="41" spans="1:8" s="131" customFormat="1" ht="15" customHeight="1">
      <c r="A41" s="131" t="s">
        <v>41</v>
      </c>
      <c r="B41" s="172">
        <v>42357</v>
      </c>
      <c r="C41" s="173" t="s">
        <v>145</v>
      </c>
      <c r="D41" s="174" t="s">
        <v>225</v>
      </c>
      <c r="E41" s="131" t="s">
        <v>205</v>
      </c>
      <c r="H41" s="175" t="s">
        <v>390</v>
      </c>
    </row>
    <row r="42" spans="1:9" s="263" customFormat="1" ht="15" customHeight="1">
      <c r="A42" s="131" t="s">
        <v>41</v>
      </c>
      <c r="B42" s="172">
        <v>42378</v>
      </c>
      <c r="C42" s="173" t="s">
        <v>391</v>
      </c>
      <c r="D42" s="174" t="s">
        <v>223</v>
      </c>
      <c r="E42" s="131" t="s">
        <v>145</v>
      </c>
      <c r="F42" s="131"/>
      <c r="G42" s="131"/>
      <c r="H42" s="175" t="s">
        <v>392</v>
      </c>
      <c r="I42" s="131"/>
    </row>
    <row r="43" spans="1:9" s="263" customFormat="1" ht="15" customHeight="1">
      <c r="A43" s="131" t="s">
        <v>41</v>
      </c>
      <c r="B43" s="172">
        <v>42399</v>
      </c>
      <c r="C43" s="173" t="s">
        <v>145</v>
      </c>
      <c r="D43" s="174" t="s">
        <v>396</v>
      </c>
      <c r="E43" s="131" t="s">
        <v>391</v>
      </c>
      <c r="F43" s="131"/>
      <c r="G43" s="131"/>
      <c r="H43" s="175"/>
      <c r="I43" s="131"/>
    </row>
    <row r="44" spans="1:9" s="263" customFormat="1" ht="15" customHeight="1">
      <c r="A44" s="131" t="s">
        <v>41</v>
      </c>
      <c r="B44" s="172">
        <v>42420</v>
      </c>
      <c r="C44" s="173" t="s">
        <v>360</v>
      </c>
      <c r="D44" s="174" t="s">
        <v>240</v>
      </c>
      <c r="E44" s="131" t="s">
        <v>145</v>
      </c>
      <c r="F44" s="131"/>
      <c r="G44" s="131"/>
      <c r="H44" s="175" t="s">
        <v>435</v>
      </c>
      <c r="I44" s="131"/>
    </row>
    <row r="45" spans="1:8" s="263" customFormat="1" ht="15.75">
      <c r="A45" s="131" t="s">
        <v>41</v>
      </c>
      <c r="B45" s="172">
        <v>42427</v>
      </c>
      <c r="C45" s="173" t="s">
        <v>222</v>
      </c>
      <c r="D45" s="323" t="s">
        <v>232</v>
      </c>
      <c r="E45" s="131" t="s">
        <v>145</v>
      </c>
      <c r="F45" s="131"/>
      <c r="G45" s="131"/>
      <c r="H45" s="175" t="s">
        <v>37</v>
      </c>
    </row>
    <row r="46" spans="1:8" s="263" customFormat="1" ht="15" customHeight="1">
      <c r="A46" s="314" t="s">
        <v>41</v>
      </c>
      <c r="B46" s="172">
        <v>42434</v>
      </c>
      <c r="C46" s="173" t="s">
        <v>461</v>
      </c>
      <c r="D46" s="174" t="s">
        <v>255</v>
      </c>
      <c r="E46" s="131" t="s">
        <v>145</v>
      </c>
      <c r="H46" s="175" t="s">
        <v>462</v>
      </c>
    </row>
    <row r="47" spans="1:8" s="263" customFormat="1" ht="15" customHeight="1">
      <c r="A47" s="131" t="s">
        <v>41</v>
      </c>
      <c r="B47" s="172">
        <v>42441</v>
      </c>
      <c r="C47" s="173" t="s">
        <v>145</v>
      </c>
      <c r="D47" s="174" t="s">
        <v>476</v>
      </c>
      <c r="E47" s="131" t="s">
        <v>477</v>
      </c>
      <c r="H47" s="175" t="s">
        <v>545</v>
      </c>
    </row>
    <row r="48" spans="1:8" s="263" customFormat="1" ht="15" customHeight="1">
      <c r="A48" s="131" t="s">
        <v>41</v>
      </c>
      <c r="B48" s="172">
        <v>42448</v>
      </c>
      <c r="C48" s="173" t="s">
        <v>311</v>
      </c>
      <c r="D48" s="174" t="s">
        <v>177</v>
      </c>
      <c r="E48" s="131" t="s">
        <v>145</v>
      </c>
      <c r="H48" s="175" t="s">
        <v>482</v>
      </c>
    </row>
    <row r="49" spans="1:8" s="312" customFormat="1" ht="15" customHeight="1">
      <c r="A49" s="131" t="s">
        <v>41</v>
      </c>
      <c r="B49" s="172">
        <v>42462</v>
      </c>
      <c r="C49" s="173" t="s">
        <v>145</v>
      </c>
      <c r="D49" s="174" t="s">
        <v>223</v>
      </c>
      <c r="E49" s="131" t="s">
        <v>203</v>
      </c>
      <c r="F49" s="263"/>
      <c r="G49" s="263"/>
      <c r="H49" s="175" t="s">
        <v>516</v>
      </c>
    </row>
    <row r="50" spans="1:8" s="263" customFormat="1" ht="15" customHeight="1">
      <c r="A50" s="131" t="s">
        <v>41</v>
      </c>
      <c r="B50" s="172">
        <v>42469</v>
      </c>
      <c r="C50" s="173" t="s">
        <v>145</v>
      </c>
      <c r="D50" s="174" t="s">
        <v>396</v>
      </c>
      <c r="E50" s="131" t="s">
        <v>207</v>
      </c>
      <c r="H50" s="175"/>
    </row>
    <row r="51" spans="1:8" s="263" customFormat="1" ht="15" customHeight="1">
      <c r="A51" s="131" t="s">
        <v>41</v>
      </c>
      <c r="B51" s="172">
        <v>42490</v>
      </c>
      <c r="C51" s="173" t="s">
        <v>204</v>
      </c>
      <c r="D51" s="174" t="s">
        <v>498</v>
      </c>
      <c r="E51" s="131" t="s">
        <v>145</v>
      </c>
      <c r="H51" s="175" t="s">
        <v>544</v>
      </c>
    </row>
    <row r="52" spans="1:8" s="263" customFormat="1" ht="15" customHeight="1">
      <c r="A52" s="131" t="s">
        <v>41</v>
      </c>
      <c r="B52" s="172">
        <v>42493</v>
      </c>
      <c r="C52" s="173" t="s">
        <v>145</v>
      </c>
      <c r="D52" s="174" t="s">
        <v>158</v>
      </c>
      <c r="E52" s="131" t="s">
        <v>461</v>
      </c>
      <c r="H52" s="175" t="s">
        <v>543</v>
      </c>
    </row>
    <row r="53" spans="1:8" s="263" customFormat="1" ht="15" customHeight="1">
      <c r="A53" s="131"/>
      <c r="B53" s="172"/>
      <c r="C53" s="173"/>
      <c r="D53" s="174" t="s">
        <v>525</v>
      </c>
      <c r="E53" s="131"/>
      <c r="H53" s="175"/>
    </row>
    <row r="54" spans="1:10" ht="15" customHeight="1">
      <c r="A54" s="131"/>
      <c r="B54" s="172"/>
      <c r="C54" s="173"/>
      <c r="D54" s="174"/>
      <c r="E54" s="131"/>
      <c r="F54" s="263"/>
      <c r="G54" s="263"/>
      <c r="H54" s="175"/>
      <c r="I54" s="263"/>
      <c r="J54" s="263"/>
    </row>
    <row r="55" spans="1:8" ht="15.75">
      <c r="A55" s="131"/>
      <c r="B55" s="172"/>
      <c r="C55" s="173"/>
      <c r="D55" s="174"/>
      <c r="E55" s="131"/>
      <c r="F55" s="263"/>
      <c r="G55" s="263"/>
      <c r="H55" s="175"/>
    </row>
    <row r="56" spans="1:8" ht="15.75">
      <c r="A56" s="131"/>
      <c r="B56" s="172"/>
      <c r="C56" s="173"/>
      <c r="D56" s="174"/>
      <c r="E56" s="131"/>
      <c r="F56" s="263"/>
      <c r="G56" s="263"/>
      <c r="H56" s="175"/>
    </row>
  </sheetData>
  <sheetProtection/>
  <mergeCells count="3">
    <mergeCell ref="A1:H1"/>
    <mergeCell ref="A24:E24"/>
    <mergeCell ref="B4:G4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9">
      <selection activeCell="D54" sqref="D54"/>
    </sheetView>
  </sheetViews>
  <sheetFormatPr defaultColWidth="9.28125" defaultRowHeight="15" customHeight="1"/>
  <cols>
    <col min="1" max="1" width="6.421875" style="0" bestFit="1" customWidth="1"/>
    <col min="2" max="2" width="10.7109375" style="0" bestFit="1" customWidth="1"/>
    <col min="3" max="3" width="22.28125" style="0" customWidth="1"/>
    <col min="4" max="4" width="6.140625" style="0" customWidth="1"/>
    <col min="5" max="5" width="7.140625" style="0" bestFit="1" customWidth="1"/>
    <col min="6" max="7" width="10.140625" style="0" customWidth="1"/>
    <col min="8" max="8" width="19.57421875" style="0" customWidth="1"/>
  </cols>
  <sheetData>
    <row r="1" spans="1:8" s="199" customFormat="1" ht="28.5">
      <c r="A1" s="26" t="s">
        <v>198</v>
      </c>
      <c r="B1" s="26"/>
      <c r="C1" s="26"/>
      <c r="D1" s="26"/>
      <c r="E1" s="26"/>
      <c r="F1" s="26"/>
      <c r="G1" s="26"/>
      <c r="H1" s="26"/>
    </row>
    <row r="2" spans="1:8" s="199" customFormat="1" ht="15" customHeight="1">
      <c r="A2" s="102"/>
      <c r="B2" s="102"/>
      <c r="C2" s="102"/>
      <c r="D2" s="102"/>
      <c r="E2" s="102"/>
      <c r="F2" s="102"/>
      <c r="G2" s="103"/>
      <c r="H2" s="103"/>
    </row>
    <row r="3" spans="1:8" s="199" customFormat="1" ht="15" customHeight="1" thickBot="1">
      <c r="A3" s="182"/>
      <c r="B3" s="184"/>
      <c r="C3" s="184"/>
      <c r="D3" s="182"/>
      <c r="E3" s="185"/>
      <c r="F3" s="186"/>
      <c r="G3" s="183"/>
      <c r="H3" s="183"/>
    </row>
    <row r="4" spans="2:8" s="199" customFormat="1" ht="15" customHeight="1" thickBot="1" thickTop="1">
      <c r="B4" s="187" t="s">
        <v>0</v>
      </c>
      <c r="C4" s="187"/>
      <c r="D4" s="187"/>
      <c r="E4" s="187"/>
      <c r="F4" s="187"/>
      <c r="G4" s="277"/>
      <c r="H4" s="276" t="s">
        <v>10</v>
      </c>
    </row>
    <row r="5" spans="1:8" s="199" customFormat="1" ht="15" customHeight="1" thickBot="1" thickTop="1">
      <c r="A5" s="187"/>
      <c r="B5" s="187"/>
      <c r="C5" s="187"/>
      <c r="D5" s="187"/>
      <c r="E5" s="187"/>
      <c r="F5" s="88" t="s">
        <v>21</v>
      </c>
      <c r="G5" s="89" t="s">
        <v>43</v>
      </c>
      <c r="H5" s="190"/>
    </row>
    <row r="6" spans="1:9" s="201" customFormat="1" ht="15" customHeight="1" thickTop="1">
      <c r="A6" s="153">
        <v>1</v>
      </c>
      <c r="B6" s="191" t="s">
        <v>30</v>
      </c>
      <c r="C6" s="191" t="s">
        <v>161</v>
      </c>
      <c r="D6" s="154"/>
      <c r="E6" s="154"/>
      <c r="F6" s="289">
        <v>2</v>
      </c>
      <c r="G6" s="290">
        <v>7</v>
      </c>
      <c r="H6" s="156">
        <f aca="true" t="shared" si="0" ref="H6:H22">SUM(F6:G6)</f>
        <v>9</v>
      </c>
      <c r="I6" s="199"/>
    </row>
    <row r="7" spans="1:8" s="199" customFormat="1" ht="15" customHeight="1">
      <c r="A7" s="153">
        <v>2</v>
      </c>
      <c r="B7" s="154" t="s">
        <v>290</v>
      </c>
      <c r="C7" s="154" t="s">
        <v>291</v>
      </c>
      <c r="D7" s="154"/>
      <c r="E7" s="154"/>
      <c r="F7" s="176">
        <v>5</v>
      </c>
      <c r="G7" s="264">
        <v>3</v>
      </c>
      <c r="H7" s="156">
        <f t="shared" si="0"/>
        <v>8</v>
      </c>
    </row>
    <row r="8" spans="1:9" s="201" customFormat="1" ht="15" customHeight="1">
      <c r="A8" s="153">
        <v>3</v>
      </c>
      <c r="B8" s="191" t="s">
        <v>374</v>
      </c>
      <c r="C8" s="191" t="s">
        <v>373</v>
      </c>
      <c r="D8" s="154"/>
      <c r="E8" s="154"/>
      <c r="F8" s="286">
        <v>3</v>
      </c>
      <c r="G8" s="264"/>
      <c r="H8" s="156">
        <f t="shared" si="0"/>
        <v>3</v>
      </c>
      <c r="I8" s="199"/>
    </row>
    <row r="9" spans="1:8" s="199" customFormat="1" ht="15" customHeight="1">
      <c r="A9" s="153">
        <v>4</v>
      </c>
      <c r="B9" s="154" t="s">
        <v>431</v>
      </c>
      <c r="C9" s="154" t="s">
        <v>432</v>
      </c>
      <c r="D9" s="154"/>
      <c r="E9" s="154"/>
      <c r="F9" s="176">
        <v>2</v>
      </c>
      <c r="G9" s="264"/>
      <c r="H9" s="156">
        <f t="shared" si="0"/>
        <v>2</v>
      </c>
    </row>
    <row r="10" spans="1:8" s="199" customFormat="1" ht="15" customHeight="1">
      <c r="A10" s="153">
        <v>5</v>
      </c>
      <c r="B10" s="191" t="s">
        <v>12</v>
      </c>
      <c r="C10" s="191" t="s">
        <v>393</v>
      </c>
      <c r="D10" s="154"/>
      <c r="E10" s="154"/>
      <c r="F10" s="286">
        <v>2</v>
      </c>
      <c r="G10" s="291"/>
      <c r="H10" s="156">
        <f t="shared" si="0"/>
        <v>2</v>
      </c>
    </row>
    <row r="11" spans="1:8" s="199" customFormat="1" ht="15" customHeight="1">
      <c r="A11" s="153">
        <v>6</v>
      </c>
      <c r="B11" s="191" t="s">
        <v>465</v>
      </c>
      <c r="C11" s="191" t="s">
        <v>466</v>
      </c>
      <c r="D11" s="157"/>
      <c r="E11" s="157"/>
      <c r="F11" s="286">
        <v>2</v>
      </c>
      <c r="G11" s="291"/>
      <c r="H11" s="156">
        <f t="shared" si="0"/>
        <v>2</v>
      </c>
    </row>
    <row r="12" spans="1:8" s="199" customFormat="1" ht="15" customHeight="1">
      <c r="A12" s="153">
        <v>7</v>
      </c>
      <c r="B12" s="166" t="s">
        <v>150</v>
      </c>
      <c r="C12" s="166" t="s">
        <v>151</v>
      </c>
      <c r="D12" s="154"/>
      <c r="E12" s="154"/>
      <c r="F12" s="285">
        <v>2</v>
      </c>
      <c r="G12" s="294"/>
      <c r="H12" s="156">
        <f t="shared" si="0"/>
        <v>2</v>
      </c>
    </row>
    <row r="13" spans="1:8" s="199" customFormat="1" ht="15" customHeight="1">
      <c r="A13" s="153">
        <v>8</v>
      </c>
      <c r="B13" s="157" t="s">
        <v>433</v>
      </c>
      <c r="C13" s="157" t="s">
        <v>434</v>
      </c>
      <c r="D13" s="157"/>
      <c r="E13" s="157"/>
      <c r="F13" s="176">
        <v>1</v>
      </c>
      <c r="G13" s="264"/>
      <c r="H13" s="156">
        <f t="shared" si="0"/>
        <v>1</v>
      </c>
    </row>
    <row r="14" spans="1:8" s="199" customFormat="1" ht="15" customHeight="1">
      <c r="A14" s="153">
        <v>9</v>
      </c>
      <c r="B14" s="166" t="s">
        <v>38</v>
      </c>
      <c r="C14" s="166" t="s">
        <v>39</v>
      </c>
      <c r="D14" s="154"/>
      <c r="E14" s="154"/>
      <c r="F14" s="285">
        <v>1</v>
      </c>
      <c r="G14" s="294"/>
      <c r="H14" s="156">
        <f t="shared" si="0"/>
        <v>1</v>
      </c>
    </row>
    <row r="15" spans="1:8" s="199" customFormat="1" ht="15" customHeight="1">
      <c r="A15" s="153">
        <v>10</v>
      </c>
      <c r="B15" s="154" t="s">
        <v>34</v>
      </c>
      <c r="C15" s="154" t="s">
        <v>485</v>
      </c>
      <c r="D15" s="154"/>
      <c r="E15" s="154"/>
      <c r="F15" s="176">
        <v>1</v>
      </c>
      <c r="G15" s="264"/>
      <c r="H15" s="156">
        <f t="shared" si="0"/>
        <v>1</v>
      </c>
    </row>
    <row r="16" spans="1:8" s="199" customFormat="1" ht="15" customHeight="1">
      <c r="A16" s="153">
        <v>11</v>
      </c>
      <c r="B16" s="166"/>
      <c r="C16" s="166" t="s">
        <v>209</v>
      </c>
      <c r="D16" s="157"/>
      <c r="E16" s="157"/>
      <c r="F16" s="285">
        <v>1</v>
      </c>
      <c r="G16" s="294"/>
      <c r="H16" s="156">
        <f t="shared" si="0"/>
        <v>1</v>
      </c>
    </row>
    <row r="17" spans="1:8" s="199" customFormat="1" ht="15" customHeight="1">
      <c r="A17" s="153">
        <v>12</v>
      </c>
      <c r="B17" s="154" t="s">
        <v>217</v>
      </c>
      <c r="C17" s="154" t="s">
        <v>218</v>
      </c>
      <c r="D17" s="154"/>
      <c r="E17" s="154"/>
      <c r="F17" s="176">
        <v>1</v>
      </c>
      <c r="G17" s="264"/>
      <c r="H17" s="156">
        <f t="shared" si="0"/>
        <v>1</v>
      </c>
    </row>
    <row r="18" spans="1:8" s="199" customFormat="1" ht="15" customHeight="1">
      <c r="A18" s="153">
        <v>13</v>
      </c>
      <c r="B18" s="191" t="s">
        <v>438</v>
      </c>
      <c r="C18" s="191" t="s">
        <v>439</v>
      </c>
      <c r="D18" s="157"/>
      <c r="E18" s="157"/>
      <c r="F18" s="286">
        <v>1</v>
      </c>
      <c r="G18" s="291"/>
      <c r="H18" s="156">
        <f t="shared" si="0"/>
        <v>1</v>
      </c>
    </row>
    <row r="19" spans="1:8" s="199" customFormat="1" ht="15" customHeight="1">
      <c r="A19" s="153">
        <v>14</v>
      </c>
      <c r="B19" s="154" t="s">
        <v>234</v>
      </c>
      <c r="C19" s="154" t="s">
        <v>233</v>
      </c>
      <c r="D19" s="154"/>
      <c r="E19" s="154"/>
      <c r="F19" s="176">
        <v>1</v>
      </c>
      <c r="G19" s="264"/>
      <c r="H19" s="156">
        <f t="shared" si="0"/>
        <v>1</v>
      </c>
    </row>
    <row r="20" spans="1:8" s="199" customFormat="1" ht="15" customHeight="1">
      <c r="A20" s="153">
        <v>15</v>
      </c>
      <c r="B20" s="166" t="s">
        <v>169</v>
      </c>
      <c r="C20" s="166" t="s">
        <v>170</v>
      </c>
      <c r="D20" s="154"/>
      <c r="E20" s="154"/>
      <c r="F20" s="285">
        <v>1</v>
      </c>
      <c r="G20" s="294"/>
      <c r="H20" s="156">
        <f t="shared" si="0"/>
        <v>1</v>
      </c>
    </row>
    <row r="21" spans="1:8" s="199" customFormat="1" ht="15" customHeight="1">
      <c r="A21" s="153">
        <v>16</v>
      </c>
      <c r="B21" s="154" t="s">
        <v>34</v>
      </c>
      <c r="C21" s="154" t="s">
        <v>183</v>
      </c>
      <c r="D21" s="154"/>
      <c r="E21" s="154"/>
      <c r="F21" s="158"/>
      <c r="G21" s="264">
        <v>1</v>
      </c>
      <c r="H21" s="156">
        <f t="shared" si="0"/>
        <v>1</v>
      </c>
    </row>
    <row r="22" spans="1:8" s="199" customFormat="1" ht="15" customHeight="1">
      <c r="A22" s="153">
        <v>17</v>
      </c>
      <c r="B22" s="157"/>
      <c r="C22" s="157"/>
      <c r="D22" s="159"/>
      <c r="E22" s="159"/>
      <c r="F22" s="158"/>
      <c r="G22" s="265"/>
      <c r="H22" s="156">
        <f t="shared" si="0"/>
        <v>0</v>
      </c>
    </row>
    <row r="23" spans="1:8" s="199" customFormat="1" ht="15" customHeight="1">
      <c r="A23" s="153"/>
      <c r="B23" s="154"/>
      <c r="C23" s="154"/>
      <c r="D23" s="157"/>
      <c r="E23" s="157"/>
      <c r="F23" s="158"/>
      <c r="G23" s="155"/>
      <c r="H23" s="165"/>
    </row>
    <row r="24" spans="1:8" s="199" customFormat="1" ht="15" customHeight="1">
      <c r="A24" s="153"/>
      <c r="B24" s="154"/>
      <c r="C24" s="154"/>
      <c r="D24" s="154"/>
      <c r="E24" s="154"/>
      <c r="F24" s="158"/>
      <c r="G24" s="265"/>
      <c r="H24" s="165"/>
    </row>
    <row r="25" spans="1:8" s="199" customFormat="1" ht="15" customHeight="1">
      <c r="A25" s="153"/>
      <c r="B25" s="154"/>
      <c r="C25" s="161"/>
      <c r="D25" s="161"/>
      <c r="E25" s="161"/>
      <c r="F25" s="158"/>
      <c r="G25" s="155"/>
      <c r="H25" s="165"/>
    </row>
    <row r="26" spans="1:8" s="199" customFormat="1" ht="15" customHeight="1" thickBot="1">
      <c r="A26" s="153"/>
      <c r="B26" s="162" t="s">
        <v>14</v>
      </c>
      <c r="C26" s="163" t="s">
        <v>15</v>
      </c>
      <c r="D26" s="163"/>
      <c r="E26" s="163"/>
      <c r="F26" s="164"/>
      <c r="G26" s="155"/>
      <c r="H26" s="165">
        <f>SUM(F26:G26)</f>
        <v>0</v>
      </c>
    </row>
    <row r="27" spans="1:8" s="199" customFormat="1" ht="15" customHeight="1" thickBot="1" thickTop="1">
      <c r="A27" s="398"/>
      <c r="B27" s="398"/>
      <c r="C27" s="398"/>
      <c r="D27" s="398"/>
      <c r="E27" s="399"/>
      <c r="F27" s="202"/>
      <c r="G27" s="203"/>
      <c r="H27" s="194"/>
    </row>
    <row r="28" spans="1:8" s="199" customFormat="1" ht="15" customHeight="1" thickBot="1" thickTop="1">
      <c r="A28" s="195"/>
      <c r="B28" s="196"/>
      <c r="C28" s="196" t="s">
        <v>8</v>
      </c>
      <c r="D28" s="196"/>
      <c r="E28" s="196"/>
      <c r="F28" s="197">
        <f>SUM(F6:F26)</f>
        <v>26</v>
      </c>
      <c r="G28" s="198">
        <f>SUM(G6:G26)</f>
        <v>11</v>
      </c>
      <c r="H28" s="280">
        <f>SUM(F28:G28)</f>
        <v>37</v>
      </c>
    </row>
    <row r="29" ht="15" customHeight="1" thickTop="1"/>
    <row r="30" spans="1:8" s="131" customFormat="1" ht="15" customHeight="1">
      <c r="A30" s="131" t="s">
        <v>147</v>
      </c>
      <c r="B30" s="172">
        <v>42252</v>
      </c>
      <c r="C30" s="173" t="s">
        <v>146</v>
      </c>
      <c r="D30" s="174" t="s">
        <v>405</v>
      </c>
      <c r="E30" s="131" t="s">
        <v>496</v>
      </c>
      <c r="H30" s="131" t="s">
        <v>208</v>
      </c>
    </row>
    <row r="31" spans="1:8" s="131" customFormat="1" ht="15" customHeight="1">
      <c r="A31" s="131" t="s">
        <v>147</v>
      </c>
      <c r="B31" s="172">
        <v>42266</v>
      </c>
      <c r="C31" s="173" t="s">
        <v>210</v>
      </c>
      <c r="D31" s="174" t="s">
        <v>156</v>
      </c>
      <c r="E31" s="131" t="s">
        <v>146</v>
      </c>
      <c r="H31" s="175"/>
    </row>
    <row r="32" spans="1:8" s="131" customFormat="1" ht="15" customHeight="1">
      <c r="A32" s="131" t="s">
        <v>147</v>
      </c>
      <c r="B32" s="172">
        <v>42273</v>
      </c>
      <c r="C32" s="173" t="s">
        <v>231</v>
      </c>
      <c r="D32" s="174" t="s">
        <v>232</v>
      </c>
      <c r="E32" s="131" t="s">
        <v>146</v>
      </c>
      <c r="H32" s="175" t="s">
        <v>233</v>
      </c>
    </row>
    <row r="33" spans="1:8" s="167" customFormat="1" ht="15" customHeight="1">
      <c r="A33" s="167" t="s">
        <v>237</v>
      </c>
      <c r="B33" s="168">
        <v>42287</v>
      </c>
      <c r="C33" s="169" t="s">
        <v>235</v>
      </c>
      <c r="D33" s="170" t="s">
        <v>236</v>
      </c>
      <c r="E33" s="167" t="s">
        <v>146</v>
      </c>
      <c r="H33" s="171" t="s">
        <v>289</v>
      </c>
    </row>
    <row r="34" spans="1:8" s="131" customFormat="1" ht="15" customHeight="1">
      <c r="A34" s="131" t="s">
        <v>147</v>
      </c>
      <c r="B34" s="172">
        <v>42294</v>
      </c>
      <c r="C34" s="173" t="s">
        <v>146</v>
      </c>
      <c r="D34" s="174" t="s">
        <v>275</v>
      </c>
      <c r="E34" s="131" t="s">
        <v>276</v>
      </c>
      <c r="H34" s="175" t="s">
        <v>151</v>
      </c>
    </row>
    <row r="35" spans="1:8" s="167" customFormat="1" ht="15" customHeight="1">
      <c r="A35" s="167" t="s">
        <v>44</v>
      </c>
      <c r="B35" s="168">
        <v>42301</v>
      </c>
      <c r="C35" s="169" t="s">
        <v>146</v>
      </c>
      <c r="D35" s="170" t="s">
        <v>240</v>
      </c>
      <c r="E35" s="167" t="s">
        <v>296</v>
      </c>
      <c r="H35" s="171" t="s">
        <v>297</v>
      </c>
    </row>
    <row r="36" spans="1:8" s="131" customFormat="1" ht="15" customHeight="1">
      <c r="A36" s="131" t="s">
        <v>147</v>
      </c>
      <c r="B36" s="172">
        <v>42308</v>
      </c>
      <c r="C36" s="173" t="s">
        <v>146</v>
      </c>
      <c r="D36" s="174" t="s">
        <v>223</v>
      </c>
      <c r="E36" s="131" t="s">
        <v>313</v>
      </c>
      <c r="H36" s="175" t="s">
        <v>291</v>
      </c>
    </row>
    <row r="37" spans="1:8" s="131" customFormat="1" ht="15" customHeight="1">
      <c r="A37" s="131" t="s">
        <v>147</v>
      </c>
      <c r="B37" s="172">
        <v>42322</v>
      </c>
      <c r="C37" s="173" t="s">
        <v>146</v>
      </c>
      <c r="D37" s="174" t="s">
        <v>177</v>
      </c>
      <c r="E37" s="131" t="s">
        <v>345</v>
      </c>
      <c r="H37" s="175"/>
    </row>
    <row r="38" spans="1:8" s="167" customFormat="1" ht="15" customHeight="1">
      <c r="A38" s="167" t="s">
        <v>44</v>
      </c>
      <c r="B38" s="168">
        <v>42336</v>
      </c>
      <c r="C38" s="169" t="s">
        <v>361</v>
      </c>
      <c r="D38" s="170" t="s">
        <v>362</v>
      </c>
      <c r="E38" s="167" t="s">
        <v>146</v>
      </c>
      <c r="H38" s="171" t="s">
        <v>363</v>
      </c>
    </row>
    <row r="39" spans="1:8" s="131" customFormat="1" ht="15" customHeight="1">
      <c r="A39" s="131" t="s">
        <v>147</v>
      </c>
      <c r="B39" s="172">
        <v>42343</v>
      </c>
      <c r="C39" s="173" t="s">
        <v>372</v>
      </c>
      <c r="D39" s="174" t="s">
        <v>232</v>
      </c>
      <c r="E39" s="131" t="s">
        <v>146</v>
      </c>
      <c r="H39" s="175" t="s">
        <v>373</v>
      </c>
    </row>
    <row r="40" spans="1:8" s="131" customFormat="1" ht="15" customHeight="1">
      <c r="A40" s="131" t="s">
        <v>147</v>
      </c>
      <c r="B40" s="172">
        <v>42350</v>
      </c>
      <c r="C40" s="173" t="s">
        <v>146</v>
      </c>
      <c r="D40" s="174" t="s">
        <v>518</v>
      </c>
      <c r="E40" s="131" t="s">
        <v>397</v>
      </c>
      <c r="H40" s="175" t="s">
        <v>519</v>
      </c>
    </row>
    <row r="41" spans="1:8" s="167" customFormat="1" ht="15" customHeight="1">
      <c r="A41" s="167" t="s">
        <v>44</v>
      </c>
      <c r="B41" s="168">
        <v>42385</v>
      </c>
      <c r="C41" s="169" t="s">
        <v>146</v>
      </c>
      <c r="D41" s="170" t="s">
        <v>487</v>
      </c>
      <c r="E41" s="167" t="s">
        <v>398</v>
      </c>
      <c r="H41" s="171" t="s">
        <v>161</v>
      </c>
    </row>
    <row r="42" spans="1:8" s="131" customFormat="1" ht="15" customHeight="1">
      <c r="A42" s="131" t="s">
        <v>147</v>
      </c>
      <c r="B42" s="172">
        <v>42392</v>
      </c>
      <c r="C42" s="173" t="s">
        <v>146</v>
      </c>
      <c r="D42" s="174" t="s">
        <v>184</v>
      </c>
      <c r="E42" s="131" t="s">
        <v>203</v>
      </c>
      <c r="H42" s="175" t="s">
        <v>430</v>
      </c>
    </row>
    <row r="43" spans="1:9" s="311" customFormat="1" ht="15" customHeight="1">
      <c r="A43" s="131" t="s">
        <v>147</v>
      </c>
      <c r="B43" s="172">
        <v>42399</v>
      </c>
      <c r="C43" s="173" t="s">
        <v>399</v>
      </c>
      <c r="D43" s="174" t="s">
        <v>155</v>
      </c>
      <c r="E43" s="131" t="s">
        <v>146</v>
      </c>
      <c r="F43" s="131"/>
      <c r="G43" s="131"/>
      <c r="H43" s="175" t="s">
        <v>393</v>
      </c>
      <c r="I43" s="131"/>
    </row>
    <row r="44" spans="1:9" s="251" customFormat="1" ht="15" customHeight="1">
      <c r="A44" s="131" t="s">
        <v>147</v>
      </c>
      <c r="B44" s="172">
        <v>42406</v>
      </c>
      <c r="C44" s="173" t="s">
        <v>441</v>
      </c>
      <c r="D44" s="174" t="s">
        <v>436</v>
      </c>
      <c r="E44" s="131" t="s">
        <v>146</v>
      </c>
      <c r="F44" s="131"/>
      <c r="G44" s="131"/>
      <c r="H44" s="175" t="s">
        <v>437</v>
      </c>
      <c r="I44" s="131"/>
    </row>
    <row r="45" spans="1:9" s="251" customFormat="1" ht="15" customHeight="1">
      <c r="A45" s="131" t="s">
        <v>147</v>
      </c>
      <c r="B45" s="172">
        <v>42413</v>
      </c>
      <c r="C45" s="173" t="s">
        <v>440</v>
      </c>
      <c r="D45" s="174" t="s">
        <v>396</v>
      </c>
      <c r="E45" s="131" t="s">
        <v>146</v>
      </c>
      <c r="F45" s="131"/>
      <c r="G45" s="131"/>
      <c r="H45" s="175"/>
      <c r="I45" s="131"/>
    </row>
    <row r="46" spans="1:9" s="251" customFormat="1" ht="15" customHeight="1">
      <c r="A46" s="131" t="s">
        <v>147</v>
      </c>
      <c r="B46" s="172">
        <v>42420</v>
      </c>
      <c r="C46" s="173" t="s">
        <v>146</v>
      </c>
      <c r="D46" s="174" t="s">
        <v>46</v>
      </c>
      <c r="E46" s="131" t="s">
        <v>443</v>
      </c>
      <c r="F46" s="131"/>
      <c r="G46" s="131"/>
      <c r="H46" s="175"/>
      <c r="I46" s="131"/>
    </row>
    <row r="47" spans="1:9" ht="15" customHeight="1">
      <c r="A47" s="131" t="s">
        <v>147</v>
      </c>
      <c r="B47" s="172">
        <v>42427</v>
      </c>
      <c r="C47" s="173" t="s">
        <v>276</v>
      </c>
      <c r="D47" s="174" t="s">
        <v>156</v>
      </c>
      <c r="E47" s="131" t="s">
        <v>146</v>
      </c>
      <c r="F47" s="131"/>
      <c r="G47" s="131"/>
      <c r="H47" s="175"/>
      <c r="I47" s="131"/>
    </row>
    <row r="48" spans="1:9" ht="15" customHeight="1">
      <c r="A48" s="131" t="s">
        <v>147</v>
      </c>
      <c r="B48" s="172">
        <v>42434</v>
      </c>
      <c r="C48" s="173" t="s">
        <v>345</v>
      </c>
      <c r="D48" s="174" t="s">
        <v>184</v>
      </c>
      <c r="E48" s="131" t="s">
        <v>146</v>
      </c>
      <c r="F48" s="131"/>
      <c r="G48" s="131"/>
      <c r="H48" s="175" t="s">
        <v>464</v>
      </c>
      <c r="I48" s="131"/>
    </row>
    <row r="49" spans="1:9" ht="15" customHeight="1">
      <c r="A49" s="131" t="s">
        <v>147</v>
      </c>
      <c r="B49" s="172">
        <v>42448</v>
      </c>
      <c r="C49" s="173" t="s">
        <v>146</v>
      </c>
      <c r="D49" s="174" t="s">
        <v>483</v>
      </c>
      <c r="E49" s="131" t="s">
        <v>441</v>
      </c>
      <c r="F49" s="131"/>
      <c r="G49" s="131"/>
      <c r="H49" s="175" t="s">
        <v>484</v>
      </c>
      <c r="I49" s="131"/>
    </row>
    <row r="50" spans="1:9" ht="15" customHeight="1">
      <c r="A50" s="131" t="s">
        <v>147</v>
      </c>
      <c r="B50" s="172">
        <v>42462</v>
      </c>
      <c r="C50" s="173" t="s">
        <v>496</v>
      </c>
      <c r="D50" s="174" t="s">
        <v>270</v>
      </c>
      <c r="E50" s="131" t="s">
        <v>146</v>
      </c>
      <c r="F50" s="131"/>
      <c r="G50" s="131"/>
      <c r="H50" s="175"/>
      <c r="I50" s="131"/>
    </row>
    <row r="51" spans="1:8" ht="15" customHeight="1">
      <c r="A51" s="131" t="s">
        <v>147</v>
      </c>
      <c r="B51" s="172">
        <v>42469</v>
      </c>
      <c r="C51" s="173" t="s">
        <v>146</v>
      </c>
      <c r="D51" s="174" t="s">
        <v>177</v>
      </c>
      <c r="E51" s="131" t="s">
        <v>497</v>
      </c>
      <c r="F51" s="131"/>
      <c r="G51" s="131"/>
      <c r="H51" s="175"/>
    </row>
    <row r="52" spans="1:8" ht="15" customHeight="1">
      <c r="A52" s="131" t="s">
        <v>147</v>
      </c>
      <c r="B52" s="172">
        <v>42476</v>
      </c>
      <c r="C52" s="173" t="s">
        <v>397</v>
      </c>
      <c r="D52" s="174" t="s">
        <v>232</v>
      </c>
      <c r="E52" s="131" t="s">
        <v>146</v>
      </c>
      <c r="F52" s="131"/>
      <c r="G52" s="131"/>
      <c r="H52" s="175" t="s">
        <v>291</v>
      </c>
    </row>
    <row r="53" spans="1:8" ht="15" customHeight="1">
      <c r="A53" s="314"/>
      <c r="B53" s="172"/>
      <c r="C53" s="173"/>
      <c r="D53" s="174" t="s">
        <v>525</v>
      </c>
      <c r="E53" s="131"/>
      <c r="F53" s="131"/>
      <c r="G53" s="131"/>
      <c r="H53" s="175"/>
    </row>
    <row r="54" spans="1:8" ht="15" customHeight="1">
      <c r="A54" s="131"/>
      <c r="B54" s="172"/>
      <c r="C54" s="173"/>
      <c r="D54" s="174"/>
      <c r="E54" s="131"/>
      <c r="F54" s="131"/>
      <c r="G54" s="131"/>
      <c r="H54" s="175"/>
    </row>
    <row r="55" spans="1:8" ht="15" customHeight="1">
      <c r="A55" s="131"/>
      <c r="B55" s="172"/>
      <c r="C55" s="173"/>
      <c r="D55" s="174"/>
      <c r="E55" s="131"/>
      <c r="F55" s="131"/>
      <c r="G55" s="131"/>
      <c r="H55" s="175"/>
    </row>
    <row r="56" spans="1:8" ht="15" customHeight="1">
      <c r="A56" s="131"/>
      <c r="B56" s="172"/>
      <c r="C56" s="173"/>
      <c r="D56" s="174"/>
      <c r="E56" s="131"/>
      <c r="F56" s="131"/>
      <c r="G56" s="131"/>
      <c r="H56" s="175"/>
    </row>
  </sheetData>
  <sheetProtection/>
  <mergeCells count="1">
    <mergeCell ref="A27:E27"/>
  </mergeCells>
  <printOptions/>
  <pageMargins left="0.7" right="0.7" top="0.75" bottom="0.7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6">
      <selection activeCell="H10" sqref="H10"/>
    </sheetView>
  </sheetViews>
  <sheetFormatPr defaultColWidth="9.140625" defaultRowHeight="15" customHeight="1"/>
  <cols>
    <col min="1" max="1" width="4.57421875" style="208" bestFit="1" customWidth="1"/>
    <col min="2" max="2" width="10.7109375" style="208" bestFit="1" customWidth="1"/>
    <col min="3" max="3" width="24.8515625" style="208" bestFit="1" customWidth="1"/>
    <col min="4" max="4" width="6.8515625" style="208" customWidth="1"/>
    <col min="5" max="5" width="6.00390625" style="208" customWidth="1"/>
    <col min="6" max="7" width="10.140625" style="208" customWidth="1"/>
    <col min="8" max="8" width="20.28125" style="208" customWidth="1"/>
    <col min="9" max="9" width="26.140625" style="208" bestFit="1" customWidth="1"/>
    <col min="10" max="16384" width="9.140625" style="208" customWidth="1"/>
  </cols>
  <sheetData>
    <row r="1" spans="1:8" s="278" customFormat="1" ht="28.5">
      <c r="A1" s="397" t="s">
        <v>199</v>
      </c>
      <c r="B1" s="397"/>
      <c r="C1" s="397"/>
      <c r="D1" s="397"/>
      <c r="E1" s="397"/>
      <c r="F1" s="397"/>
      <c r="G1" s="397"/>
      <c r="H1" s="397"/>
    </row>
    <row r="2" spans="1:8" s="206" customFormat="1" ht="15" customHeight="1">
      <c r="A2" s="102"/>
      <c r="B2" s="102"/>
      <c r="C2" s="102"/>
      <c r="D2" s="102"/>
      <c r="E2" s="102"/>
      <c r="F2" s="102"/>
      <c r="G2" s="103"/>
      <c r="H2" s="103"/>
    </row>
    <row r="3" spans="1:8" s="206" customFormat="1" ht="15" customHeight="1" thickBot="1">
      <c r="A3" s="182"/>
      <c r="B3" s="184"/>
      <c r="C3" s="184"/>
      <c r="D3" s="182"/>
      <c r="E3" s="185"/>
      <c r="F3" s="186"/>
      <c r="G3" s="183"/>
      <c r="H3" s="183"/>
    </row>
    <row r="4" spans="2:8" s="199" customFormat="1" ht="15" customHeight="1" thickBot="1" thickTop="1">
      <c r="B4" s="187" t="s">
        <v>0</v>
      </c>
      <c r="C4" s="187"/>
      <c r="D4" s="187"/>
      <c r="E4" s="187"/>
      <c r="F4" s="187"/>
      <c r="G4" s="277"/>
      <c r="H4" s="276" t="s">
        <v>10</v>
      </c>
    </row>
    <row r="5" spans="1:8" s="199" customFormat="1" ht="15" customHeight="1" thickBot="1" thickTop="1">
      <c r="A5" s="187"/>
      <c r="B5" s="187"/>
      <c r="C5" s="187"/>
      <c r="D5" s="187"/>
      <c r="E5" s="187"/>
      <c r="F5" s="88" t="s">
        <v>21</v>
      </c>
      <c r="G5" s="89" t="s">
        <v>43</v>
      </c>
      <c r="H5" s="190"/>
    </row>
    <row r="6" spans="1:9" s="207" customFormat="1" ht="15" customHeight="1" thickTop="1">
      <c r="A6" s="153">
        <v>1</v>
      </c>
      <c r="B6" s="191" t="s">
        <v>153</v>
      </c>
      <c r="C6" s="191" t="s">
        <v>317</v>
      </c>
      <c r="D6" s="154"/>
      <c r="E6" s="154"/>
      <c r="F6" s="325">
        <v>12</v>
      </c>
      <c r="G6" s="296"/>
      <c r="H6" s="156">
        <f aca="true" t="shared" si="0" ref="H6:H21">SUM(F6:G6)</f>
        <v>12</v>
      </c>
      <c r="I6" s="206"/>
    </row>
    <row r="7" spans="1:8" s="206" customFormat="1" ht="15" customHeight="1">
      <c r="A7" s="153">
        <v>2</v>
      </c>
      <c r="B7" s="157" t="s">
        <v>169</v>
      </c>
      <c r="C7" s="157" t="s">
        <v>170</v>
      </c>
      <c r="D7" s="154"/>
      <c r="E7" s="154"/>
      <c r="F7" s="177">
        <v>11</v>
      </c>
      <c r="G7" s="293">
        <v>1</v>
      </c>
      <c r="H7" s="156">
        <f t="shared" si="0"/>
        <v>12</v>
      </c>
    </row>
    <row r="8" spans="1:9" s="207" customFormat="1" ht="15" customHeight="1">
      <c r="A8" s="153">
        <v>3</v>
      </c>
      <c r="B8" s="191" t="s">
        <v>30</v>
      </c>
      <c r="C8" s="191" t="s">
        <v>149</v>
      </c>
      <c r="D8" s="157"/>
      <c r="E8" s="157"/>
      <c r="F8" s="288">
        <v>5</v>
      </c>
      <c r="G8" s="293"/>
      <c r="H8" s="156">
        <f t="shared" si="0"/>
        <v>5</v>
      </c>
      <c r="I8" s="206"/>
    </row>
    <row r="9" spans="1:8" s="206" customFormat="1" ht="15" customHeight="1">
      <c r="A9" s="153">
        <v>4</v>
      </c>
      <c r="B9" s="191" t="s">
        <v>29</v>
      </c>
      <c r="C9" s="191" t="s">
        <v>35</v>
      </c>
      <c r="D9" s="154"/>
      <c r="E9" s="154"/>
      <c r="F9" s="288">
        <v>4</v>
      </c>
      <c r="G9" s="293"/>
      <c r="H9" s="156">
        <f t="shared" si="0"/>
        <v>4</v>
      </c>
    </row>
    <row r="10" spans="1:8" s="206" customFormat="1" ht="15" customHeight="1">
      <c r="A10" s="153">
        <v>5</v>
      </c>
      <c r="B10" s="191" t="s">
        <v>241</v>
      </c>
      <c r="C10" s="191" t="s">
        <v>209</v>
      </c>
      <c r="D10" s="157"/>
      <c r="E10" s="157"/>
      <c r="F10" s="288">
        <v>3</v>
      </c>
      <c r="G10" s="293"/>
      <c r="H10" s="156">
        <f t="shared" si="0"/>
        <v>3</v>
      </c>
    </row>
    <row r="11" spans="1:8" s="206" customFormat="1" ht="15" customHeight="1">
      <c r="A11" s="153">
        <v>6</v>
      </c>
      <c r="B11" s="154" t="s">
        <v>30</v>
      </c>
      <c r="C11" s="154" t="s">
        <v>148</v>
      </c>
      <c r="D11" s="157"/>
      <c r="E11" s="157"/>
      <c r="F11" s="177">
        <v>3</v>
      </c>
      <c r="G11" s="293"/>
      <c r="H11" s="156">
        <f t="shared" si="0"/>
        <v>3</v>
      </c>
    </row>
    <row r="12" spans="1:8" s="206" customFormat="1" ht="15" customHeight="1">
      <c r="A12" s="153">
        <v>7</v>
      </c>
      <c r="B12" s="154" t="s">
        <v>150</v>
      </c>
      <c r="C12" s="154" t="s">
        <v>151</v>
      </c>
      <c r="D12" s="154"/>
      <c r="E12" s="154"/>
      <c r="F12" s="177">
        <v>3</v>
      </c>
      <c r="G12" s="293"/>
      <c r="H12" s="156">
        <f t="shared" si="0"/>
        <v>3</v>
      </c>
    </row>
    <row r="13" spans="1:8" s="206" customFormat="1" ht="15" customHeight="1">
      <c r="A13" s="153">
        <v>8</v>
      </c>
      <c r="B13" s="154" t="s">
        <v>245</v>
      </c>
      <c r="C13" s="154" t="s">
        <v>246</v>
      </c>
      <c r="D13" s="154"/>
      <c r="E13" s="154"/>
      <c r="F13" s="177">
        <v>2</v>
      </c>
      <c r="G13" s="293"/>
      <c r="H13" s="156">
        <f t="shared" si="0"/>
        <v>2</v>
      </c>
    </row>
    <row r="14" spans="1:8" s="206" customFormat="1" ht="15" customHeight="1">
      <c r="A14" s="153">
        <v>9</v>
      </c>
      <c r="B14" s="157" t="s">
        <v>163</v>
      </c>
      <c r="C14" s="157" t="s">
        <v>164</v>
      </c>
      <c r="D14" s="159"/>
      <c r="E14" s="159"/>
      <c r="F14" s="177">
        <v>1</v>
      </c>
      <c r="G14" s="293"/>
      <c r="H14" s="156">
        <f t="shared" si="0"/>
        <v>1</v>
      </c>
    </row>
    <row r="15" spans="1:8" s="206" customFormat="1" ht="15" customHeight="1">
      <c r="A15" s="153">
        <v>10</v>
      </c>
      <c r="B15" s="154" t="s">
        <v>30</v>
      </c>
      <c r="C15" s="154" t="s">
        <v>161</v>
      </c>
      <c r="D15" s="154"/>
      <c r="E15" s="154"/>
      <c r="F15" s="177">
        <v>1</v>
      </c>
      <c r="G15" s="293"/>
      <c r="H15" s="156">
        <f t="shared" si="0"/>
        <v>1</v>
      </c>
    </row>
    <row r="16" spans="1:8" s="206" customFormat="1" ht="15" customHeight="1">
      <c r="A16" s="153">
        <v>11</v>
      </c>
      <c r="B16" s="154" t="s">
        <v>301</v>
      </c>
      <c r="C16" s="154" t="s">
        <v>302</v>
      </c>
      <c r="D16" s="154"/>
      <c r="E16" s="154"/>
      <c r="F16" s="177">
        <v>1</v>
      </c>
      <c r="G16" s="293"/>
      <c r="H16" s="156">
        <f t="shared" si="0"/>
        <v>1</v>
      </c>
    </row>
    <row r="17" spans="1:8" s="206" customFormat="1" ht="15" customHeight="1">
      <c r="A17" s="153">
        <v>12</v>
      </c>
      <c r="B17" s="191" t="s">
        <v>303</v>
      </c>
      <c r="C17" s="191" t="s">
        <v>168</v>
      </c>
      <c r="D17" s="154"/>
      <c r="E17" s="154"/>
      <c r="F17" s="177">
        <v>1</v>
      </c>
      <c r="G17" s="293"/>
      <c r="H17" s="156">
        <f t="shared" si="0"/>
        <v>1</v>
      </c>
    </row>
    <row r="18" spans="1:8" s="206" customFormat="1" ht="15" customHeight="1">
      <c r="A18" s="153">
        <v>13</v>
      </c>
      <c r="B18" s="191"/>
      <c r="C18" s="191"/>
      <c r="D18" s="157"/>
      <c r="E18" s="157"/>
      <c r="F18" s="288"/>
      <c r="G18" s="293"/>
      <c r="H18" s="156">
        <f t="shared" si="0"/>
        <v>0</v>
      </c>
    </row>
    <row r="19" spans="1:8" s="206" customFormat="1" ht="15" customHeight="1">
      <c r="A19" s="153">
        <v>14</v>
      </c>
      <c r="B19" s="191"/>
      <c r="C19" s="191"/>
      <c r="D19" s="154"/>
      <c r="E19" s="154"/>
      <c r="F19" s="288"/>
      <c r="G19" s="293"/>
      <c r="H19" s="156">
        <f t="shared" si="0"/>
        <v>0</v>
      </c>
    </row>
    <row r="20" spans="1:8" s="206" customFormat="1" ht="15" customHeight="1">
      <c r="A20" s="153">
        <v>15</v>
      </c>
      <c r="B20" s="154"/>
      <c r="C20" s="154"/>
      <c r="D20" s="154"/>
      <c r="E20" s="154"/>
      <c r="F20" s="179"/>
      <c r="G20" s="293"/>
      <c r="H20" s="156">
        <f t="shared" si="0"/>
        <v>0</v>
      </c>
    </row>
    <row r="21" spans="1:8" s="206" customFormat="1" ht="15" customHeight="1">
      <c r="A21" s="153">
        <v>16</v>
      </c>
      <c r="B21" s="157"/>
      <c r="C21" s="157"/>
      <c r="D21" s="157"/>
      <c r="E21" s="157"/>
      <c r="F21" s="177"/>
      <c r="G21" s="293"/>
      <c r="H21" s="156">
        <f t="shared" si="0"/>
        <v>0</v>
      </c>
    </row>
    <row r="22" spans="1:8" s="206" customFormat="1" ht="15" customHeight="1">
      <c r="A22" s="153"/>
      <c r="B22" s="154"/>
      <c r="C22" s="154"/>
      <c r="D22" s="154"/>
      <c r="E22" s="154"/>
      <c r="F22" s="177"/>
      <c r="G22" s="293"/>
      <c r="H22" s="156"/>
    </row>
    <row r="23" spans="1:8" s="206" customFormat="1" ht="15" customHeight="1">
      <c r="A23" s="153"/>
      <c r="B23" s="154"/>
      <c r="C23" s="161"/>
      <c r="D23" s="161"/>
      <c r="E23" s="161"/>
      <c r="F23" s="177"/>
      <c r="G23" s="178"/>
      <c r="H23" s="156"/>
    </row>
    <row r="24" spans="1:8" s="206" customFormat="1" ht="15" customHeight="1" thickBot="1">
      <c r="A24" s="153"/>
      <c r="B24" s="162" t="s">
        <v>14</v>
      </c>
      <c r="C24" s="163" t="s">
        <v>15</v>
      </c>
      <c r="D24" s="163"/>
      <c r="E24" s="163"/>
      <c r="F24" s="180">
        <v>2</v>
      </c>
      <c r="G24" s="181"/>
      <c r="H24" s="165">
        <f>SUM(F24:G24)</f>
        <v>2</v>
      </c>
    </row>
    <row r="25" spans="1:8" s="199" customFormat="1" ht="15" customHeight="1" thickBot="1" thickTop="1">
      <c r="A25" s="398"/>
      <c r="B25" s="398"/>
      <c r="C25" s="398"/>
      <c r="D25" s="398"/>
      <c r="E25" s="399"/>
      <c r="F25" s="202"/>
      <c r="G25" s="203"/>
      <c r="H25" s="194"/>
    </row>
    <row r="26" spans="1:8" s="199" customFormat="1" ht="15" customHeight="1" thickBot="1" thickTop="1">
      <c r="A26" s="195"/>
      <c r="B26" s="196"/>
      <c r="C26" s="196" t="s">
        <v>8</v>
      </c>
      <c r="D26" s="196"/>
      <c r="E26" s="196"/>
      <c r="F26" s="197">
        <f>SUM(F6:F25)</f>
        <v>49</v>
      </c>
      <c r="G26" s="198">
        <f>SUM(G6:G25)</f>
        <v>1</v>
      </c>
      <c r="H26" s="280">
        <f>SUM(F26:G26)</f>
        <v>50</v>
      </c>
    </row>
    <row r="27" ht="15" customHeight="1" thickTop="1"/>
    <row r="28" spans="1:8" ht="15" customHeight="1">
      <c r="A28" s="208" t="s">
        <v>41</v>
      </c>
      <c r="B28" s="209">
        <v>42259</v>
      </c>
      <c r="C28" s="210" t="s">
        <v>207</v>
      </c>
      <c r="D28" s="211" t="s">
        <v>158</v>
      </c>
      <c r="E28" s="208" t="s">
        <v>42</v>
      </c>
      <c r="F28" s="212"/>
      <c r="H28" s="222" t="s">
        <v>212</v>
      </c>
    </row>
    <row r="29" spans="1:8" s="213" customFormat="1" ht="15" customHeight="1">
      <c r="A29" s="213" t="s">
        <v>44</v>
      </c>
      <c r="B29" s="214">
        <v>42266</v>
      </c>
      <c r="C29" s="215" t="s">
        <v>42</v>
      </c>
      <c r="D29" s="216" t="s">
        <v>177</v>
      </c>
      <c r="E29" s="213" t="s">
        <v>213</v>
      </c>
      <c r="F29" s="217"/>
      <c r="H29" s="223"/>
    </row>
    <row r="30" spans="1:8" s="213" customFormat="1" ht="15" customHeight="1">
      <c r="A30" s="213" t="s">
        <v>237</v>
      </c>
      <c r="B30" s="214">
        <v>42273</v>
      </c>
      <c r="C30" s="215" t="s">
        <v>238</v>
      </c>
      <c r="D30" s="216" t="s">
        <v>232</v>
      </c>
      <c r="E30" s="213" t="s">
        <v>42</v>
      </c>
      <c r="F30" s="217"/>
      <c r="H30" s="223" t="s">
        <v>170</v>
      </c>
    </row>
    <row r="31" spans="1:8" ht="15" customHeight="1">
      <c r="A31" s="208" t="s">
        <v>147</v>
      </c>
      <c r="B31" s="209">
        <v>42280</v>
      </c>
      <c r="C31" s="210" t="s">
        <v>239</v>
      </c>
      <c r="D31" s="211" t="s">
        <v>240</v>
      </c>
      <c r="E31" s="208" t="s">
        <v>42</v>
      </c>
      <c r="F31" s="212"/>
      <c r="H31" s="222" t="s">
        <v>209</v>
      </c>
    </row>
    <row r="32" spans="1:8" ht="15" customHeight="1">
      <c r="A32" s="208" t="s">
        <v>147</v>
      </c>
      <c r="B32" s="209">
        <v>42287</v>
      </c>
      <c r="C32" s="210" t="s">
        <v>42</v>
      </c>
      <c r="D32" s="211" t="s">
        <v>242</v>
      </c>
      <c r="E32" s="208" t="s">
        <v>243</v>
      </c>
      <c r="F32" s="212"/>
      <c r="H32" s="222" t="s">
        <v>244</v>
      </c>
    </row>
    <row r="33" spans="1:8" ht="15" customHeight="1">
      <c r="A33" s="208" t="s">
        <v>147</v>
      </c>
      <c r="B33" s="209">
        <v>42294</v>
      </c>
      <c r="C33" s="210" t="s">
        <v>42</v>
      </c>
      <c r="D33" s="211" t="s">
        <v>275</v>
      </c>
      <c r="E33" s="208" t="s">
        <v>278</v>
      </c>
      <c r="F33" s="212"/>
      <c r="H33" s="222" t="s">
        <v>148</v>
      </c>
    </row>
    <row r="34" spans="1:8" ht="15" customHeight="1">
      <c r="A34" s="208" t="s">
        <v>147</v>
      </c>
      <c r="B34" s="209">
        <v>42301</v>
      </c>
      <c r="C34" s="210" t="s">
        <v>42</v>
      </c>
      <c r="D34" s="211" t="s">
        <v>299</v>
      </c>
      <c r="E34" s="208" t="s">
        <v>300</v>
      </c>
      <c r="F34" s="212"/>
      <c r="H34" s="222" t="s">
        <v>304</v>
      </c>
    </row>
    <row r="35" spans="1:8" ht="15" customHeight="1">
      <c r="A35" s="208" t="s">
        <v>147</v>
      </c>
      <c r="B35" s="209">
        <v>42315</v>
      </c>
      <c r="C35" s="210" t="s">
        <v>314</v>
      </c>
      <c r="D35" s="211" t="s">
        <v>315</v>
      </c>
      <c r="E35" s="208" t="s">
        <v>42</v>
      </c>
      <c r="H35" s="222" t="s">
        <v>316</v>
      </c>
    </row>
    <row r="36" spans="1:8" ht="15" customHeight="1">
      <c r="A36" s="208" t="s">
        <v>147</v>
      </c>
      <c r="B36" s="209">
        <v>42322</v>
      </c>
      <c r="C36" s="210" t="s">
        <v>42</v>
      </c>
      <c r="D36" s="211" t="s">
        <v>223</v>
      </c>
      <c r="E36" s="208" t="s">
        <v>346</v>
      </c>
      <c r="H36" s="222" t="s">
        <v>148</v>
      </c>
    </row>
    <row r="37" spans="1:8" ht="15" customHeight="1">
      <c r="A37" s="208" t="s">
        <v>147</v>
      </c>
      <c r="B37" s="209">
        <v>42329</v>
      </c>
      <c r="C37" s="210" t="s">
        <v>42</v>
      </c>
      <c r="D37" s="211" t="s">
        <v>351</v>
      </c>
      <c r="E37" s="208" t="s">
        <v>352</v>
      </c>
      <c r="H37" s="222" t="s">
        <v>353</v>
      </c>
    </row>
    <row r="38" spans="1:8" ht="15" customHeight="1">
      <c r="A38" s="208" t="s">
        <v>147</v>
      </c>
      <c r="B38" s="209">
        <v>42343</v>
      </c>
      <c r="C38" s="210" t="s">
        <v>375</v>
      </c>
      <c r="D38" s="211" t="s">
        <v>166</v>
      </c>
      <c r="E38" s="208" t="s">
        <v>42</v>
      </c>
      <c r="H38" s="222" t="s">
        <v>378</v>
      </c>
    </row>
    <row r="39" spans="1:8" ht="15" customHeight="1">
      <c r="A39" s="208" t="s">
        <v>147</v>
      </c>
      <c r="B39" s="209">
        <v>42350</v>
      </c>
      <c r="C39" s="210" t="s">
        <v>42</v>
      </c>
      <c r="D39" s="211" t="s">
        <v>242</v>
      </c>
      <c r="E39" s="208" t="s">
        <v>314</v>
      </c>
      <c r="H39" s="222" t="s">
        <v>400</v>
      </c>
    </row>
    <row r="40" spans="1:8" ht="15" customHeight="1">
      <c r="A40" s="208" t="s">
        <v>147</v>
      </c>
      <c r="B40" s="209">
        <v>42385</v>
      </c>
      <c r="C40" s="210" t="s">
        <v>401</v>
      </c>
      <c r="D40" s="211" t="s">
        <v>396</v>
      </c>
      <c r="E40" s="208" t="s">
        <v>42</v>
      </c>
      <c r="H40" s="222"/>
    </row>
    <row r="41" spans="1:8" ht="15" customHeight="1">
      <c r="A41" s="208" t="s">
        <v>147</v>
      </c>
      <c r="B41" s="209">
        <v>42392</v>
      </c>
      <c r="C41" s="210" t="s">
        <v>346</v>
      </c>
      <c r="D41" s="211" t="s">
        <v>240</v>
      </c>
      <c r="E41" s="208" t="s">
        <v>42</v>
      </c>
      <c r="H41" s="222" t="s">
        <v>35</v>
      </c>
    </row>
    <row r="42" spans="1:8" ht="15" customHeight="1">
      <c r="A42" s="208" t="s">
        <v>147</v>
      </c>
      <c r="B42" s="209">
        <v>42399</v>
      </c>
      <c r="C42" s="210" t="s">
        <v>42</v>
      </c>
      <c r="D42" s="211" t="s">
        <v>223</v>
      </c>
      <c r="E42" s="208" t="s">
        <v>352</v>
      </c>
      <c r="H42" s="222" t="s">
        <v>151</v>
      </c>
    </row>
    <row r="43" spans="1:8" ht="15" customHeight="1">
      <c r="A43" s="208" t="s">
        <v>147</v>
      </c>
      <c r="B43" s="209">
        <v>42434</v>
      </c>
      <c r="C43" s="210" t="s">
        <v>467</v>
      </c>
      <c r="D43" s="211" t="s">
        <v>275</v>
      </c>
      <c r="E43" s="208" t="s">
        <v>42</v>
      </c>
      <c r="H43" s="222" t="s">
        <v>151</v>
      </c>
    </row>
    <row r="44" spans="1:8" ht="15" customHeight="1">
      <c r="A44" s="208" t="s">
        <v>147</v>
      </c>
      <c r="B44" s="209">
        <v>42462</v>
      </c>
      <c r="C44" s="210" t="s">
        <v>42</v>
      </c>
      <c r="D44" s="211" t="s">
        <v>498</v>
      </c>
      <c r="E44" s="208" t="s">
        <v>467</v>
      </c>
      <c r="H44" s="222" t="s">
        <v>499</v>
      </c>
    </row>
    <row r="45" spans="1:8" ht="15" customHeight="1">
      <c r="A45" s="208" t="s">
        <v>147</v>
      </c>
      <c r="B45" s="209">
        <v>42472</v>
      </c>
      <c r="C45" s="210" t="s">
        <v>243</v>
      </c>
      <c r="D45" s="211" t="s">
        <v>177</v>
      </c>
      <c r="E45" s="208" t="s">
        <v>42</v>
      </c>
      <c r="H45" s="222" t="s">
        <v>500</v>
      </c>
    </row>
    <row r="46" spans="1:8" ht="15" customHeight="1">
      <c r="A46" s="208" t="s">
        <v>147</v>
      </c>
      <c r="B46" s="209">
        <v>42483</v>
      </c>
      <c r="C46" s="210" t="s">
        <v>42</v>
      </c>
      <c r="D46" s="211" t="s">
        <v>225</v>
      </c>
      <c r="E46" s="208" t="s">
        <v>238</v>
      </c>
      <c r="H46" s="222" t="s">
        <v>526</v>
      </c>
    </row>
    <row r="47" spans="1:8" ht="15" customHeight="1">
      <c r="A47" s="208" t="s">
        <v>147</v>
      </c>
      <c r="B47" s="209">
        <v>42490</v>
      </c>
      <c r="C47" s="210" t="s">
        <v>42</v>
      </c>
      <c r="D47" s="211" t="s">
        <v>223</v>
      </c>
      <c r="E47" s="208" t="s">
        <v>239</v>
      </c>
      <c r="H47" s="222" t="s">
        <v>170</v>
      </c>
    </row>
    <row r="48" spans="2:8" ht="15" customHeight="1">
      <c r="B48" s="209"/>
      <c r="C48" s="210"/>
      <c r="D48" s="211" t="s">
        <v>525</v>
      </c>
      <c r="H48" s="222"/>
    </row>
    <row r="49" spans="2:8" ht="15" customHeight="1">
      <c r="B49" s="209"/>
      <c r="C49" s="210"/>
      <c r="D49" s="211"/>
      <c r="H49" s="222"/>
    </row>
  </sheetData>
  <sheetProtection/>
  <mergeCells count="2">
    <mergeCell ref="A1:H1"/>
    <mergeCell ref="A25:E25"/>
  </mergeCells>
  <printOptions/>
  <pageMargins left="0.7" right="0.7" top="0.75" bottom="0.75" header="0.3" footer="0.3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48" sqref="D48"/>
    </sheetView>
  </sheetViews>
  <sheetFormatPr defaultColWidth="9.140625" defaultRowHeight="15" customHeight="1"/>
  <cols>
    <col min="1" max="1" width="5.28125" style="219" bestFit="1" customWidth="1"/>
    <col min="2" max="2" width="10.7109375" style="219" bestFit="1" customWidth="1"/>
    <col min="3" max="3" width="27.00390625" style="219" customWidth="1"/>
    <col min="4" max="4" width="5.57421875" style="219" customWidth="1"/>
    <col min="5" max="5" width="6.7109375" style="220" bestFit="1" customWidth="1"/>
    <col min="6" max="7" width="10.140625" style="219" customWidth="1"/>
    <col min="8" max="8" width="19.140625" style="219" customWidth="1"/>
    <col min="9" max="16384" width="9.140625" style="219" customWidth="1"/>
  </cols>
  <sheetData>
    <row r="1" spans="1:8" s="278" customFormat="1" ht="28.5">
      <c r="A1" s="397" t="s">
        <v>200</v>
      </c>
      <c r="B1" s="397"/>
      <c r="C1" s="397"/>
      <c r="D1" s="397"/>
      <c r="E1" s="397"/>
      <c r="F1" s="397"/>
      <c r="G1" s="397"/>
      <c r="H1" s="397"/>
    </row>
    <row r="2" spans="1:8" s="206" customFormat="1" ht="15" customHeight="1">
      <c r="A2" s="102"/>
      <c r="B2" s="102"/>
      <c r="C2" s="102"/>
      <c r="D2" s="102"/>
      <c r="E2" s="102"/>
      <c r="F2" s="102"/>
      <c r="G2" s="103"/>
      <c r="H2" s="103"/>
    </row>
    <row r="3" spans="1:8" s="206" customFormat="1" ht="15" customHeight="1" thickBot="1">
      <c r="A3" s="182"/>
      <c r="B3" s="184"/>
      <c r="C3" s="184"/>
      <c r="D3" s="182"/>
      <c r="E3" s="185"/>
      <c r="F3" s="186"/>
      <c r="G3" s="183"/>
      <c r="H3" s="183"/>
    </row>
    <row r="4" spans="2:8" s="199" customFormat="1" ht="15" customHeight="1" thickBot="1" thickTop="1">
      <c r="B4" s="187" t="s">
        <v>0</v>
      </c>
      <c r="C4" s="187"/>
      <c r="D4" s="187"/>
      <c r="E4" s="187"/>
      <c r="F4" s="187"/>
      <c r="G4" s="277"/>
      <c r="H4" s="276" t="s">
        <v>10</v>
      </c>
    </row>
    <row r="5" spans="1:8" s="199" customFormat="1" ht="15" customHeight="1" thickBot="1" thickTop="1">
      <c r="A5" s="187"/>
      <c r="B5" s="187"/>
      <c r="C5" s="187"/>
      <c r="D5" s="187"/>
      <c r="E5" s="187"/>
      <c r="F5" s="88" t="s">
        <v>21</v>
      </c>
      <c r="G5" s="89" t="s">
        <v>43</v>
      </c>
      <c r="H5" s="190"/>
    </row>
    <row r="6" spans="1:9" s="207" customFormat="1" ht="15" customHeight="1" thickTop="1">
      <c r="A6" s="153">
        <v>1</v>
      </c>
      <c r="B6" s="191" t="s">
        <v>32</v>
      </c>
      <c r="C6" s="191" t="s">
        <v>33</v>
      </c>
      <c r="D6" s="157"/>
      <c r="E6" s="157"/>
      <c r="F6" s="289">
        <v>7</v>
      </c>
      <c r="G6" s="318">
        <v>2</v>
      </c>
      <c r="H6" s="156">
        <f aca="true" t="shared" si="0" ref="H6:H21">SUM(F6:G6)</f>
        <v>9</v>
      </c>
      <c r="I6" s="206"/>
    </row>
    <row r="7" spans="1:8" s="206" customFormat="1" ht="15" customHeight="1">
      <c r="A7" s="153">
        <v>2</v>
      </c>
      <c r="B7" s="191" t="s">
        <v>217</v>
      </c>
      <c r="C7" s="191" t="s">
        <v>218</v>
      </c>
      <c r="D7" s="154"/>
      <c r="E7" s="154"/>
      <c r="F7" s="286">
        <v>7</v>
      </c>
      <c r="G7" s="292"/>
      <c r="H7" s="156">
        <f t="shared" si="0"/>
        <v>7</v>
      </c>
    </row>
    <row r="8" spans="1:9" s="207" customFormat="1" ht="15" customHeight="1">
      <c r="A8" s="153">
        <v>3</v>
      </c>
      <c r="B8" s="191" t="s">
        <v>251</v>
      </c>
      <c r="C8" s="191" t="s">
        <v>178</v>
      </c>
      <c r="D8" s="159"/>
      <c r="E8" s="159"/>
      <c r="F8" s="285">
        <v>4</v>
      </c>
      <c r="G8" s="292"/>
      <c r="H8" s="156">
        <f t="shared" si="0"/>
        <v>4</v>
      </c>
      <c r="I8" s="206"/>
    </row>
    <row r="9" spans="1:8" s="206" customFormat="1" ht="15" customHeight="1">
      <c r="A9" s="153">
        <v>4</v>
      </c>
      <c r="B9" s="191" t="s">
        <v>450</v>
      </c>
      <c r="C9" s="191" t="s">
        <v>407</v>
      </c>
      <c r="D9" s="154"/>
      <c r="E9" s="154"/>
      <c r="F9" s="286">
        <v>3</v>
      </c>
      <c r="G9" s="292"/>
      <c r="H9" s="156">
        <f t="shared" si="0"/>
        <v>3</v>
      </c>
    </row>
    <row r="10" spans="1:8" s="206" customFormat="1" ht="15" customHeight="1">
      <c r="A10" s="153">
        <v>5</v>
      </c>
      <c r="B10" s="154" t="s">
        <v>12</v>
      </c>
      <c r="C10" s="159" t="s">
        <v>162</v>
      </c>
      <c r="D10" s="154"/>
      <c r="E10" s="154"/>
      <c r="F10" s="176">
        <v>3</v>
      </c>
      <c r="G10" s="262"/>
      <c r="H10" s="156">
        <f t="shared" si="0"/>
        <v>3</v>
      </c>
    </row>
    <row r="11" spans="1:8" s="206" customFormat="1" ht="15" customHeight="1">
      <c r="A11" s="153">
        <v>6</v>
      </c>
      <c r="B11" s="154" t="s">
        <v>34</v>
      </c>
      <c r="C11" s="154" t="s">
        <v>455</v>
      </c>
      <c r="D11" s="154"/>
      <c r="E11" s="154"/>
      <c r="F11" s="176">
        <v>1</v>
      </c>
      <c r="G11" s="239"/>
      <c r="H11" s="156">
        <f t="shared" si="0"/>
        <v>1</v>
      </c>
    </row>
    <row r="12" spans="1:8" s="206" customFormat="1" ht="15" customHeight="1">
      <c r="A12" s="153">
        <v>7</v>
      </c>
      <c r="B12" s="191" t="s">
        <v>185</v>
      </c>
      <c r="C12" s="191" t="s">
        <v>180</v>
      </c>
      <c r="D12" s="157"/>
      <c r="E12" s="157"/>
      <c r="F12" s="285">
        <v>1</v>
      </c>
      <c r="G12" s="319"/>
      <c r="H12" s="156">
        <f t="shared" si="0"/>
        <v>1</v>
      </c>
    </row>
    <row r="13" spans="1:8" s="206" customFormat="1" ht="15" customHeight="1">
      <c r="A13" s="153">
        <v>8</v>
      </c>
      <c r="B13" s="191" t="s">
        <v>30</v>
      </c>
      <c r="C13" s="191" t="s">
        <v>149</v>
      </c>
      <c r="D13" s="154"/>
      <c r="E13" s="154"/>
      <c r="F13" s="288">
        <v>1</v>
      </c>
      <c r="G13" s="292"/>
      <c r="H13" s="156">
        <f t="shared" si="0"/>
        <v>1</v>
      </c>
    </row>
    <row r="14" spans="1:8" s="206" customFormat="1" ht="15" customHeight="1">
      <c r="A14" s="153">
        <v>9</v>
      </c>
      <c r="B14" s="154" t="s">
        <v>301</v>
      </c>
      <c r="C14" s="154" t="s">
        <v>473</v>
      </c>
      <c r="D14" s="157"/>
      <c r="E14" s="157"/>
      <c r="F14" s="177">
        <v>1</v>
      </c>
      <c r="G14" s="262"/>
      <c r="H14" s="156">
        <f t="shared" si="0"/>
        <v>1</v>
      </c>
    </row>
    <row r="15" spans="1:8" s="206" customFormat="1" ht="15" customHeight="1">
      <c r="A15" s="153">
        <v>10</v>
      </c>
      <c r="B15" s="154" t="s">
        <v>320</v>
      </c>
      <c r="C15" s="154" t="s">
        <v>321</v>
      </c>
      <c r="D15" s="154"/>
      <c r="E15" s="154"/>
      <c r="F15" s="177">
        <v>1</v>
      </c>
      <c r="G15" s="239"/>
      <c r="H15" s="156">
        <f t="shared" si="0"/>
        <v>1</v>
      </c>
    </row>
    <row r="16" spans="1:8" s="206" customFormat="1" ht="15" customHeight="1">
      <c r="A16" s="153">
        <v>11</v>
      </c>
      <c r="B16" s="157" t="s">
        <v>381</v>
      </c>
      <c r="C16" s="157" t="s">
        <v>382</v>
      </c>
      <c r="D16" s="157"/>
      <c r="E16" s="157"/>
      <c r="F16" s="177">
        <v>1</v>
      </c>
      <c r="G16" s="292"/>
      <c r="H16" s="156">
        <f t="shared" si="0"/>
        <v>1</v>
      </c>
    </row>
    <row r="17" spans="1:8" s="206" customFormat="1" ht="15" customHeight="1">
      <c r="A17" s="153">
        <v>12</v>
      </c>
      <c r="B17" s="191" t="s">
        <v>258</v>
      </c>
      <c r="C17" s="191" t="s">
        <v>259</v>
      </c>
      <c r="D17" s="157"/>
      <c r="E17" s="157"/>
      <c r="F17" s="177"/>
      <c r="G17" s="292">
        <v>1</v>
      </c>
      <c r="H17" s="156">
        <f t="shared" si="0"/>
        <v>1</v>
      </c>
    </row>
    <row r="18" spans="1:8" s="206" customFormat="1" ht="15" customHeight="1">
      <c r="A18" s="153">
        <v>13</v>
      </c>
      <c r="B18" s="154" t="s">
        <v>12</v>
      </c>
      <c r="C18" s="154" t="s">
        <v>257</v>
      </c>
      <c r="D18" s="154"/>
      <c r="E18" s="154"/>
      <c r="F18" s="177"/>
      <c r="G18" s="239">
        <v>1</v>
      </c>
      <c r="H18" s="156">
        <f t="shared" si="0"/>
        <v>1</v>
      </c>
    </row>
    <row r="19" spans="1:8" s="206" customFormat="1" ht="15" customHeight="1">
      <c r="A19" s="153">
        <v>14</v>
      </c>
      <c r="B19" s="154" t="s">
        <v>283</v>
      </c>
      <c r="C19" s="154" t="s">
        <v>284</v>
      </c>
      <c r="D19" s="154"/>
      <c r="E19" s="154"/>
      <c r="F19" s="177"/>
      <c r="G19" s="293">
        <v>1</v>
      </c>
      <c r="H19" s="156">
        <f t="shared" si="0"/>
        <v>1</v>
      </c>
    </row>
    <row r="20" spans="1:8" s="206" customFormat="1" ht="15" customHeight="1">
      <c r="A20" s="153">
        <v>15</v>
      </c>
      <c r="B20" s="191"/>
      <c r="C20" s="191"/>
      <c r="D20" s="154"/>
      <c r="E20" s="154"/>
      <c r="F20" s="287"/>
      <c r="G20" s="293"/>
      <c r="H20" s="156">
        <f t="shared" si="0"/>
        <v>0</v>
      </c>
    </row>
    <row r="21" spans="1:8" s="206" customFormat="1" ht="15" customHeight="1">
      <c r="A21" s="153">
        <v>16</v>
      </c>
      <c r="B21" s="191"/>
      <c r="C21" s="191"/>
      <c r="D21" s="154"/>
      <c r="E21" s="154"/>
      <c r="F21" s="287"/>
      <c r="G21" s="293"/>
      <c r="H21" s="156">
        <f t="shared" si="0"/>
        <v>0</v>
      </c>
    </row>
    <row r="22" spans="1:8" s="206" customFormat="1" ht="15" customHeight="1">
      <c r="A22" s="153"/>
      <c r="B22" s="154"/>
      <c r="C22" s="161"/>
      <c r="D22" s="161"/>
      <c r="E22" s="161"/>
      <c r="F22" s="177"/>
      <c r="G22" s="178"/>
      <c r="H22" s="156"/>
    </row>
    <row r="23" spans="1:8" s="206" customFormat="1" ht="15" customHeight="1" thickBot="1">
      <c r="A23" s="153"/>
      <c r="B23" s="162" t="s">
        <v>14</v>
      </c>
      <c r="C23" s="163" t="s">
        <v>15</v>
      </c>
      <c r="D23" s="163"/>
      <c r="E23" s="163"/>
      <c r="F23" s="180">
        <v>3</v>
      </c>
      <c r="G23" s="181">
        <v>1</v>
      </c>
      <c r="H23" s="165">
        <f>SUM(F23:G23)</f>
        <v>4</v>
      </c>
    </row>
    <row r="24" spans="1:8" s="199" customFormat="1" ht="15" customHeight="1" thickBot="1" thickTop="1">
      <c r="A24" s="398"/>
      <c r="B24" s="398"/>
      <c r="C24" s="398"/>
      <c r="D24" s="398"/>
      <c r="E24" s="399"/>
      <c r="F24" s="202"/>
      <c r="G24" s="203"/>
      <c r="H24" s="194"/>
    </row>
    <row r="25" spans="1:8" s="199" customFormat="1" ht="15" customHeight="1" thickBot="1" thickTop="1">
      <c r="A25" s="195"/>
      <c r="B25" s="196"/>
      <c r="C25" s="196" t="s">
        <v>8</v>
      </c>
      <c r="D25" s="196"/>
      <c r="E25" s="196"/>
      <c r="F25" s="197">
        <f>SUM(F6:F23)</f>
        <v>33</v>
      </c>
      <c r="G25" s="198">
        <f>SUM(G6:G23)</f>
        <v>6</v>
      </c>
      <c r="H25" s="280">
        <f>SUM(F25:G25)</f>
        <v>39</v>
      </c>
    </row>
    <row r="26" ht="15" customHeight="1" thickTop="1"/>
    <row r="27" spans="1:8" s="208" customFormat="1" ht="15" customHeight="1">
      <c r="A27" s="208" t="s">
        <v>41</v>
      </c>
      <c r="B27" s="209">
        <v>42259</v>
      </c>
      <c r="C27" s="210" t="s">
        <v>214</v>
      </c>
      <c r="D27" s="211" t="s">
        <v>155</v>
      </c>
      <c r="E27" s="208" t="s">
        <v>48</v>
      </c>
      <c r="F27" s="212"/>
      <c r="H27" s="222" t="s">
        <v>180</v>
      </c>
    </row>
    <row r="28" spans="1:8" s="208" customFormat="1" ht="15" customHeight="1">
      <c r="A28" s="208" t="s">
        <v>41</v>
      </c>
      <c r="B28" s="209">
        <v>42266</v>
      </c>
      <c r="C28" s="210" t="s">
        <v>48</v>
      </c>
      <c r="D28" s="211" t="s">
        <v>184</v>
      </c>
      <c r="E28" s="208" t="s">
        <v>215</v>
      </c>
      <c r="F28" s="212"/>
      <c r="H28" s="222" t="s">
        <v>219</v>
      </c>
    </row>
    <row r="29" spans="1:8" s="208" customFormat="1" ht="15" customHeight="1">
      <c r="A29" s="208" t="s">
        <v>41</v>
      </c>
      <c r="B29" s="209">
        <v>42273</v>
      </c>
      <c r="C29" s="210" t="s">
        <v>248</v>
      </c>
      <c r="D29" s="211" t="s">
        <v>249</v>
      </c>
      <c r="E29" s="208" t="s">
        <v>48</v>
      </c>
      <c r="F29" s="212"/>
      <c r="H29" s="222" t="s">
        <v>250</v>
      </c>
    </row>
    <row r="30" spans="1:8" s="208" customFormat="1" ht="15" customHeight="1">
      <c r="A30" s="208" t="s">
        <v>41</v>
      </c>
      <c r="B30" s="209">
        <v>42280</v>
      </c>
      <c r="C30" s="210" t="s">
        <v>48</v>
      </c>
      <c r="D30" s="211" t="s">
        <v>223</v>
      </c>
      <c r="E30" s="208" t="s">
        <v>252</v>
      </c>
      <c r="F30" s="212"/>
      <c r="H30" s="222" t="s">
        <v>253</v>
      </c>
    </row>
    <row r="31" spans="1:8" s="213" customFormat="1" ht="15" customHeight="1">
      <c r="A31" s="213" t="s">
        <v>44</v>
      </c>
      <c r="B31" s="214">
        <v>42287</v>
      </c>
      <c r="C31" s="215" t="s">
        <v>254</v>
      </c>
      <c r="D31" s="216" t="s">
        <v>255</v>
      </c>
      <c r="E31" s="213" t="s">
        <v>48</v>
      </c>
      <c r="F31" s="217"/>
      <c r="H31" s="223" t="s">
        <v>256</v>
      </c>
    </row>
    <row r="32" spans="1:8" s="213" customFormat="1" ht="15" customHeight="1">
      <c r="A32" s="213" t="s">
        <v>237</v>
      </c>
      <c r="B32" s="214">
        <v>42294</v>
      </c>
      <c r="C32" s="215" t="s">
        <v>48</v>
      </c>
      <c r="D32" s="216" t="s">
        <v>280</v>
      </c>
      <c r="E32" s="213" t="s">
        <v>281</v>
      </c>
      <c r="F32" s="217"/>
      <c r="H32" s="223" t="s">
        <v>282</v>
      </c>
    </row>
    <row r="33" spans="1:8" s="208" customFormat="1" ht="15" customHeight="1">
      <c r="A33" s="208" t="s">
        <v>41</v>
      </c>
      <c r="B33" s="209">
        <v>42301</v>
      </c>
      <c r="C33" s="210" t="s">
        <v>252</v>
      </c>
      <c r="D33" s="211" t="s">
        <v>225</v>
      </c>
      <c r="E33" s="208" t="s">
        <v>48</v>
      </c>
      <c r="F33" s="212"/>
      <c r="H33" s="222" t="s">
        <v>305</v>
      </c>
    </row>
    <row r="34" spans="1:8" s="208" customFormat="1" ht="15" customHeight="1">
      <c r="A34" s="208" t="s">
        <v>41</v>
      </c>
      <c r="B34" s="209">
        <v>42308</v>
      </c>
      <c r="C34" s="210" t="s">
        <v>318</v>
      </c>
      <c r="D34" s="211" t="s">
        <v>184</v>
      </c>
      <c r="E34" s="208" t="s">
        <v>48</v>
      </c>
      <c r="F34" s="212"/>
      <c r="H34" s="222" t="s">
        <v>319</v>
      </c>
    </row>
    <row r="35" spans="1:8" s="213" customFormat="1" ht="15" customHeight="1">
      <c r="A35" s="213" t="s">
        <v>44</v>
      </c>
      <c r="B35" s="214">
        <v>42315</v>
      </c>
      <c r="C35" s="215" t="s">
        <v>322</v>
      </c>
      <c r="D35" s="216" t="s">
        <v>323</v>
      </c>
      <c r="E35" s="213" t="s">
        <v>48</v>
      </c>
      <c r="F35" s="217"/>
      <c r="H35" s="223"/>
    </row>
    <row r="36" spans="1:8" s="208" customFormat="1" ht="15" customHeight="1">
      <c r="A36" s="208" t="s">
        <v>41</v>
      </c>
      <c r="B36" s="209">
        <v>42322</v>
      </c>
      <c r="C36" s="210" t="s">
        <v>48</v>
      </c>
      <c r="D36" s="211" t="s">
        <v>176</v>
      </c>
      <c r="E36" s="208" t="s">
        <v>248</v>
      </c>
      <c r="F36" s="212"/>
      <c r="H36" s="222"/>
    </row>
    <row r="37" spans="1:8" s="208" customFormat="1" ht="15" customHeight="1">
      <c r="A37" s="208" t="s">
        <v>41</v>
      </c>
      <c r="B37" s="209">
        <v>42329</v>
      </c>
      <c r="C37" s="210" t="s">
        <v>356</v>
      </c>
      <c r="D37" s="211" t="s">
        <v>357</v>
      </c>
      <c r="E37" s="208" t="s">
        <v>48</v>
      </c>
      <c r="F37" s="212"/>
      <c r="H37" s="222" t="s">
        <v>305</v>
      </c>
    </row>
    <row r="38" spans="1:8" s="208" customFormat="1" ht="15" customHeight="1">
      <c r="A38" s="208" t="s">
        <v>41</v>
      </c>
      <c r="B38" s="209">
        <v>42336</v>
      </c>
      <c r="C38" s="210" t="s">
        <v>48</v>
      </c>
      <c r="D38" s="211" t="s">
        <v>364</v>
      </c>
      <c r="E38" s="208" t="s">
        <v>365</v>
      </c>
      <c r="F38" s="212"/>
      <c r="H38" s="222"/>
    </row>
    <row r="39" spans="1:9" ht="15" customHeight="1">
      <c r="A39" s="208" t="s">
        <v>41</v>
      </c>
      <c r="B39" s="209">
        <v>42343</v>
      </c>
      <c r="C39" s="210" t="s">
        <v>48</v>
      </c>
      <c r="D39" s="211" t="s">
        <v>260</v>
      </c>
      <c r="E39" s="208" t="s">
        <v>380</v>
      </c>
      <c r="F39" s="212"/>
      <c r="G39" s="208"/>
      <c r="H39" s="222" t="s">
        <v>471</v>
      </c>
      <c r="I39" s="208"/>
    </row>
    <row r="40" spans="1:9" ht="15" customHeight="1">
      <c r="A40" s="208" t="s">
        <v>41</v>
      </c>
      <c r="B40" s="209">
        <v>42350</v>
      </c>
      <c r="C40" s="210" t="s">
        <v>365</v>
      </c>
      <c r="D40" s="211" t="s">
        <v>158</v>
      </c>
      <c r="E40" s="208" t="s">
        <v>48</v>
      </c>
      <c r="F40" s="212"/>
      <c r="G40" s="208"/>
      <c r="H40" s="222" t="s">
        <v>406</v>
      </c>
      <c r="I40" s="208"/>
    </row>
    <row r="41" spans="1:9" ht="15" customHeight="1">
      <c r="A41" s="208" t="s">
        <v>41</v>
      </c>
      <c r="B41" s="209">
        <v>42392</v>
      </c>
      <c r="C41" s="210" t="s">
        <v>48</v>
      </c>
      <c r="D41" s="211" t="s">
        <v>408</v>
      </c>
      <c r="E41" s="208" t="s">
        <v>356</v>
      </c>
      <c r="F41" s="212"/>
      <c r="G41" s="208"/>
      <c r="H41" s="222"/>
      <c r="I41" s="208"/>
    </row>
    <row r="42" spans="1:9" ht="15" customHeight="1">
      <c r="A42" s="208" t="s">
        <v>41</v>
      </c>
      <c r="B42" s="209">
        <v>42399</v>
      </c>
      <c r="C42" s="210" t="s">
        <v>215</v>
      </c>
      <c r="D42" s="211" t="s">
        <v>46</v>
      </c>
      <c r="E42" s="208" t="s">
        <v>48</v>
      </c>
      <c r="F42" s="212"/>
      <c r="G42" s="208"/>
      <c r="H42" s="222" t="s">
        <v>410</v>
      </c>
      <c r="I42" s="208"/>
    </row>
    <row r="43" spans="1:9" ht="15" customHeight="1">
      <c r="A43" s="208" t="s">
        <v>41</v>
      </c>
      <c r="B43" s="209">
        <v>42406</v>
      </c>
      <c r="C43" s="210" t="s">
        <v>380</v>
      </c>
      <c r="D43" s="211" t="s">
        <v>177</v>
      </c>
      <c r="E43" s="208" t="s">
        <v>48</v>
      </c>
      <c r="F43" s="212"/>
      <c r="G43" s="208"/>
      <c r="H43" s="222" t="s">
        <v>444</v>
      </c>
      <c r="I43" s="208"/>
    </row>
    <row r="44" spans="1:9" ht="15" customHeight="1">
      <c r="A44" s="208" t="s">
        <v>41</v>
      </c>
      <c r="B44" s="209">
        <v>42420</v>
      </c>
      <c r="C44" s="210" t="s">
        <v>48</v>
      </c>
      <c r="D44" s="211" t="s">
        <v>447</v>
      </c>
      <c r="E44" s="208" t="s">
        <v>448</v>
      </c>
      <c r="F44" s="212"/>
      <c r="G44" s="208"/>
      <c r="H44" s="222" t="s">
        <v>449</v>
      </c>
      <c r="I44" s="208"/>
    </row>
    <row r="45" spans="1:8" ht="15" customHeight="1">
      <c r="A45" s="208" t="s">
        <v>41</v>
      </c>
      <c r="B45" s="209">
        <v>42427</v>
      </c>
      <c r="C45" s="210" t="s">
        <v>48</v>
      </c>
      <c r="D45" s="211" t="s">
        <v>158</v>
      </c>
      <c r="E45" s="208" t="s">
        <v>469</v>
      </c>
      <c r="F45" s="212"/>
      <c r="G45" s="208"/>
      <c r="H45" s="222" t="s">
        <v>470</v>
      </c>
    </row>
    <row r="46" spans="1:8" ht="15" customHeight="1">
      <c r="A46" s="208" t="s">
        <v>41</v>
      </c>
      <c r="B46" s="209">
        <v>42434</v>
      </c>
      <c r="C46" s="210" t="s">
        <v>48</v>
      </c>
      <c r="D46" s="211" t="s">
        <v>329</v>
      </c>
      <c r="E46" s="208" t="s">
        <v>318</v>
      </c>
      <c r="F46" s="212"/>
      <c r="G46" s="208"/>
      <c r="H46" s="222" t="s">
        <v>472</v>
      </c>
    </row>
    <row r="47" spans="1:8" ht="15" customHeight="1">
      <c r="A47" s="208" t="s">
        <v>41</v>
      </c>
      <c r="B47" s="209">
        <v>42448</v>
      </c>
      <c r="C47" s="210" t="s">
        <v>469</v>
      </c>
      <c r="D47" s="211" t="s">
        <v>357</v>
      </c>
      <c r="E47" s="208" t="s">
        <v>48</v>
      </c>
      <c r="F47" s="212"/>
      <c r="G47" s="208"/>
      <c r="H47" s="222" t="s">
        <v>486</v>
      </c>
    </row>
    <row r="48" ht="15" customHeight="1">
      <c r="D48" s="211" t="s">
        <v>525</v>
      </c>
    </row>
  </sheetData>
  <sheetProtection/>
  <mergeCells count="2">
    <mergeCell ref="A1:H1"/>
    <mergeCell ref="A24:E24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1">
      <selection activeCell="E52" sqref="E52"/>
    </sheetView>
  </sheetViews>
  <sheetFormatPr defaultColWidth="9.140625" defaultRowHeight="15" customHeight="1"/>
  <cols>
    <col min="1" max="1" width="5.421875" style="0" bestFit="1" customWidth="1"/>
    <col min="2" max="2" width="10.7109375" style="0" bestFit="1" customWidth="1"/>
    <col min="3" max="3" width="26.57421875" style="0" customWidth="1"/>
    <col min="4" max="4" width="5.7109375" style="0" customWidth="1"/>
    <col min="5" max="5" width="6.7109375" style="148" bestFit="1" customWidth="1"/>
    <col min="6" max="7" width="10.140625" style="0" customWidth="1"/>
    <col min="8" max="8" width="22.421875" style="0" customWidth="1"/>
  </cols>
  <sheetData>
    <row r="1" spans="1:8" s="278" customFormat="1" ht="28.5">
      <c r="A1" s="397" t="s">
        <v>201</v>
      </c>
      <c r="B1" s="397"/>
      <c r="C1" s="397"/>
      <c r="D1" s="397"/>
      <c r="E1" s="397"/>
      <c r="F1" s="397"/>
      <c r="G1" s="397"/>
      <c r="H1" s="397"/>
    </row>
    <row r="2" spans="1:8" s="206" customFormat="1" ht="15" customHeight="1">
      <c r="A2" s="102"/>
      <c r="B2" s="102"/>
      <c r="C2" s="102"/>
      <c r="D2" s="102"/>
      <c r="E2" s="102"/>
      <c r="F2" s="102"/>
      <c r="G2" s="103"/>
      <c r="H2" s="103"/>
    </row>
    <row r="3" spans="1:8" s="206" customFormat="1" ht="15" customHeight="1" thickBot="1">
      <c r="A3" s="182"/>
      <c r="B3" s="184"/>
      <c r="C3" s="184"/>
      <c r="D3" s="182"/>
      <c r="E3" s="185"/>
      <c r="F3" s="186"/>
      <c r="G3" s="183"/>
      <c r="H3" s="183"/>
    </row>
    <row r="4" spans="2:8" s="199" customFormat="1" ht="15" customHeight="1" thickBot="1" thickTop="1">
      <c r="B4" s="187" t="s">
        <v>0</v>
      </c>
      <c r="C4" s="187"/>
      <c r="D4" s="187"/>
      <c r="E4" s="187"/>
      <c r="F4" s="187"/>
      <c r="G4" s="277"/>
      <c r="H4" s="276" t="s">
        <v>10</v>
      </c>
    </row>
    <row r="5" spans="1:8" s="199" customFormat="1" ht="15" customHeight="1" thickBot="1" thickTop="1">
      <c r="A5" s="187"/>
      <c r="B5" s="187"/>
      <c r="C5" s="187"/>
      <c r="D5" s="187"/>
      <c r="E5" s="187"/>
      <c r="F5" s="88" t="s">
        <v>21</v>
      </c>
      <c r="G5" s="89" t="s">
        <v>43</v>
      </c>
      <c r="H5" s="190"/>
    </row>
    <row r="6" spans="1:9" s="207" customFormat="1" ht="15" customHeight="1" thickTop="1">
      <c r="A6" s="153">
        <v>1</v>
      </c>
      <c r="B6" s="191" t="s">
        <v>328</v>
      </c>
      <c r="C6" s="191" t="s">
        <v>292</v>
      </c>
      <c r="D6" s="154"/>
      <c r="E6" s="154"/>
      <c r="F6" s="289">
        <v>5</v>
      </c>
      <c r="G6" s="290">
        <v>3</v>
      </c>
      <c r="H6" s="156">
        <f aca="true" t="shared" si="0" ref="H6:H16">SUM(F6:G6)</f>
        <v>8</v>
      </c>
      <c r="I6" s="206"/>
    </row>
    <row r="7" spans="1:8" s="206" customFormat="1" ht="15" customHeight="1">
      <c r="A7" s="153">
        <v>2</v>
      </c>
      <c r="B7" s="191" t="s">
        <v>220</v>
      </c>
      <c r="C7" s="191" t="s">
        <v>221</v>
      </c>
      <c r="D7" s="154"/>
      <c r="E7" s="154"/>
      <c r="F7" s="286">
        <v>3</v>
      </c>
      <c r="G7" s="291"/>
      <c r="H7" s="156">
        <f t="shared" si="0"/>
        <v>3</v>
      </c>
    </row>
    <row r="8" spans="1:9" s="207" customFormat="1" ht="15" customHeight="1">
      <c r="A8" s="153">
        <v>3</v>
      </c>
      <c r="B8" s="154" t="s">
        <v>340</v>
      </c>
      <c r="C8" s="161" t="s">
        <v>331</v>
      </c>
      <c r="D8" s="161"/>
      <c r="E8" s="161"/>
      <c r="F8" s="176">
        <v>2</v>
      </c>
      <c r="G8" s="264">
        <v>1</v>
      </c>
      <c r="H8" s="156">
        <f t="shared" si="0"/>
        <v>3</v>
      </c>
      <c r="I8" s="206"/>
    </row>
    <row r="9" spans="1:8" s="206" customFormat="1" ht="15" customHeight="1">
      <c r="A9" s="153">
        <v>4</v>
      </c>
      <c r="B9" s="154" t="s">
        <v>506</v>
      </c>
      <c r="C9" s="161" t="s">
        <v>512</v>
      </c>
      <c r="D9" s="161"/>
      <c r="E9" s="161"/>
      <c r="F9" s="176">
        <v>2</v>
      </c>
      <c r="G9" s="264"/>
      <c r="H9" s="156">
        <f t="shared" si="0"/>
        <v>2</v>
      </c>
    </row>
    <row r="10" spans="1:8" s="206" customFormat="1" ht="15" customHeight="1">
      <c r="A10" s="153">
        <v>5</v>
      </c>
      <c r="B10" s="191" t="s">
        <v>13</v>
      </c>
      <c r="C10" s="191" t="s">
        <v>264</v>
      </c>
      <c r="D10" s="157"/>
      <c r="E10" s="157"/>
      <c r="F10" s="286">
        <v>2</v>
      </c>
      <c r="G10" s="291"/>
      <c r="H10" s="156">
        <f t="shared" si="0"/>
        <v>2</v>
      </c>
    </row>
    <row r="11" spans="1:8" s="206" customFormat="1" ht="15" customHeight="1">
      <c r="A11" s="153">
        <v>6</v>
      </c>
      <c r="B11" s="154" t="s">
        <v>413</v>
      </c>
      <c r="C11" s="154" t="s">
        <v>412</v>
      </c>
      <c r="D11" s="157"/>
      <c r="E11" s="157"/>
      <c r="F11" s="176">
        <v>2</v>
      </c>
      <c r="G11" s="275"/>
      <c r="H11" s="156">
        <f t="shared" si="0"/>
        <v>2</v>
      </c>
    </row>
    <row r="12" spans="1:8" s="206" customFormat="1" ht="15" customHeight="1">
      <c r="A12" s="153">
        <v>7</v>
      </c>
      <c r="B12" s="154" t="s">
        <v>505</v>
      </c>
      <c r="C12" s="161" t="s">
        <v>33</v>
      </c>
      <c r="D12" s="161"/>
      <c r="E12" s="161"/>
      <c r="F12" s="176">
        <v>3</v>
      </c>
      <c r="G12" s="239"/>
      <c r="H12" s="156">
        <f t="shared" si="0"/>
        <v>3</v>
      </c>
    </row>
    <row r="13" spans="1:8" s="206" customFormat="1" ht="15" customHeight="1">
      <c r="A13" s="153">
        <v>8</v>
      </c>
      <c r="B13" s="191" t="s">
        <v>338</v>
      </c>
      <c r="C13" s="191" t="s">
        <v>332</v>
      </c>
      <c r="D13" s="154"/>
      <c r="E13" s="154"/>
      <c r="F13" s="177">
        <v>1</v>
      </c>
      <c r="G13" s="218">
        <v>1</v>
      </c>
      <c r="H13" s="156">
        <f t="shared" si="0"/>
        <v>2</v>
      </c>
    </row>
    <row r="14" spans="1:8" s="206" customFormat="1" ht="15" customHeight="1">
      <c r="A14" s="153">
        <v>9</v>
      </c>
      <c r="B14" s="191" t="s">
        <v>490</v>
      </c>
      <c r="C14" s="191" t="s">
        <v>331</v>
      </c>
      <c r="D14" s="159"/>
      <c r="E14" s="159"/>
      <c r="F14" s="288">
        <v>1</v>
      </c>
      <c r="G14" s="293"/>
      <c r="H14" s="156">
        <f t="shared" si="0"/>
        <v>1</v>
      </c>
    </row>
    <row r="15" spans="1:8" s="206" customFormat="1" ht="15" customHeight="1">
      <c r="A15" s="153">
        <v>10</v>
      </c>
      <c r="B15" s="191" t="s">
        <v>385</v>
      </c>
      <c r="C15" s="191" t="s">
        <v>386</v>
      </c>
      <c r="D15" s="157"/>
      <c r="E15" s="157"/>
      <c r="F15" s="288">
        <v>1</v>
      </c>
      <c r="G15" s="293"/>
      <c r="H15" s="156">
        <f t="shared" si="0"/>
        <v>1</v>
      </c>
    </row>
    <row r="16" spans="1:8" s="206" customFormat="1" ht="15" customHeight="1">
      <c r="A16" s="153">
        <v>11</v>
      </c>
      <c r="B16" s="191" t="s">
        <v>327</v>
      </c>
      <c r="C16" s="191" t="s">
        <v>259</v>
      </c>
      <c r="D16" s="154"/>
      <c r="E16" s="154"/>
      <c r="F16" s="288"/>
      <c r="G16" s="293">
        <v>1</v>
      </c>
      <c r="H16" s="156">
        <f t="shared" si="0"/>
        <v>1</v>
      </c>
    </row>
    <row r="17" spans="1:8" s="206" customFormat="1" ht="15" customHeight="1">
      <c r="A17" s="153">
        <v>12</v>
      </c>
      <c r="B17" s="191" t="s">
        <v>523</v>
      </c>
      <c r="C17" s="191" t="s">
        <v>521</v>
      </c>
      <c r="D17" s="154"/>
      <c r="E17" s="154"/>
      <c r="F17" s="288">
        <v>1</v>
      </c>
      <c r="G17" s="293"/>
      <c r="H17" s="156">
        <f aca="true" t="shared" si="1" ref="H17:H22">SUM(F17:G17)</f>
        <v>1</v>
      </c>
    </row>
    <row r="18" spans="1:8" s="206" customFormat="1" ht="15" customHeight="1">
      <c r="A18" s="153">
        <v>13</v>
      </c>
      <c r="B18" s="154"/>
      <c r="C18" s="154"/>
      <c r="D18" s="154"/>
      <c r="E18" s="154"/>
      <c r="F18" s="177"/>
      <c r="G18" s="218"/>
      <c r="H18" s="156">
        <f t="shared" si="1"/>
        <v>0</v>
      </c>
    </row>
    <row r="19" spans="1:8" s="206" customFormat="1" ht="15" customHeight="1">
      <c r="A19" s="153">
        <v>14</v>
      </c>
      <c r="B19" s="191"/>
      <c r="C19" s="191"/>
      <c r="D19" s="157"/>
      <c r="E19" s="157"/>
      <c r="F19" s="288"/>
      <c r="G19" s="293"/>
      <c r="H19" s="156">
        <f t="shared" si="1"/>
        <v>0</v>
      </c>
    </row>
    <row r="20" spans="1:8" s="206" customFormat="1" ht="15" customHeight="1">
      <c r="A20" s="153">
        <v>15</v>
      </c>
      <c r="B20" s="191"/>
      <c r="C20" s="191"/>
      <c r="D20" s="154"/>
      <c r="E20" s="154"/>
      <c r="F20" s="288"/>
      <c r="G20" s="293"/>
      <c r="H20" s="156">
        <f t="shared" si="1"/>
        <v>0</v>
      </c>
    </row>
    <row r="21" spans="1:8" s="206" customFormat="1" ht="15" customHeight="1">
      <c r="A21" s="153">
        <v>16</v>
      </c>
      <c r="B21" s="191"/>
      <c r="C21" s="191"/>
      <c r="D21" s="154"/>
      <c r="E21" s="154"/>
      <c r="F21" s="288"/>
      <c r="G21" s="293"/>
      <c r="H21" s="156">
        <f t="shared" si="1"/>
        <v>0</v>
      </c>
    </row>
    <row r="22" spans="1:8" s="206" customFormat="1" ht="15" customHeight="1">
      <c r="A22" s="153">
        <v>17</v>
      </c>
      <c r="B22" s="191"/>
      <c r="C22" s="191"/>
      <c r="D22" s="154"/>
      <c r="E22" s="154"/>
      <c r="F22" s="288"/>
      <c r="G22" s="293"/>
      <c r="H22" s="156">
        <f t="shared" si="1"/>
        <v>0</v>
      </c>
    </row>
    <row r="23" spans="1:8" s="206" customFormat="1" ht="15" customHeight="1">
      <c r="A23" s="153">
        <v>18</v>
      </c>
      <c r="B23" s="154"/>
      <c r="C23" s="161"/>
      <c r="D23" s="161"/>
      <c r="E23" s="161"/>
      <c r="F23" s="177"/>
      <c r="G23" s="178"/>
      <c r="H23" s="156"/>
    </row>
    <row r="24" spans="1:8" s="206" customFormat="1" ht="15" customHeight="1" thickBot="1">
      <c r="A24" s="153"/>
      <c r="B24" s="162" t="s">
        <v>14</v>
      </c>
      <c r="C24" s="163" t="s">
        <v>15</v>
      </c>
      <c r="D24" s="163"/>
      <c r="E24" s="163"/>
      <c r="F24" s="180"/>
      <c r="G24" s="181"/>
      <c r="H24" s="165">
        <f>SUM(F24:G24)</f>
        <v>0</v>
      </c>
    </row>
    <row r="25" spans="1:8" s="199" customFormat="1" ht="15" customHeight="1" thickBot="1" thickTop="1">
      <c r="A25" s="398"/>
      <c r="B25" s="398"/>
      <c r="C25" s="398"/>
      <c r="D25" s="398"/>
      <c r="E25" s="399"/>
      <c r="F25" s="202"/>
      <c r="G25" s="203"/>
      <c r="H25" s="194"/>
    </row>
    <row r="26" spans="1:8" s="199" customFormat="1" ht="15" customHeight="1" thickBot="1" thickTop="1">
      <c r="A26" s="195"/>
      <c r="B26" s="196"/>
      <c r="C26" s="196" t="s">
        <v>8</v>
      </c>
      <c r="D26" s="196"/>
      <c r="E26" s="196"/>
      <c r="F26" s="197">
        <f>SUM(F6:F24)</f>
        <v>23</v>
      </c>
      <c r="G26" s="198">
        <f>SUM(G6:G24)</f>
        <v>6</v>
      </c>
      <c r="H26" s="280">
        <f>SUM(F26:G26)</f>
        <v>29</v>
      </c>
    </row>
    <row r="27" ht="15" customHeight="1" thickTop="1"/>
    <row r="28" spans="1:8" s="131" customFormat="1" ht="15" customHeight="1">
      <c r="A28" s="131" t="s">
        <v>41</v>
      </c>
      <c r="B28" s="172">
        <v>42266</v>
      </c>
      <c r="C28" s="173" t="s">
        <v>40</v>
      </c>
      <c r="D28" s="174" t="s">
        <v>166</v>
      </c>
      <c r="E28" s="131" t="s">
        <v>216</v>
      </c>
      <c r="F28" s="204"/>
      <c r="H28" s="175" t="s">
        <v>221</v>
      </c>
    </row>
    <row r="29" spans="1:8" s="131" customFormat="1" ht="15" customHeight="1">
      <c r="A29" s="131" t="s">
        <v>41</v>
      </c>
      <c r="B29" s="172">
        <v>42273</v>
      </c>
      <c r="C29" s="173" t="s">
        <v>262</v>
      </c>
      <c r="D29" s="174" t="s">
        <v>263</v>
      </c>
      <c r="E29" s="131" t="s">
        <v>40</v>
      </c>
      <c r="F29" s="204"/>
      <c r="H29" s="175" t="s">
        <v>264</v>
      </c>
    </row>
    <row r="30" spans="1:8" s="131" customFormat="1" ht="15" customHeight="1">
      <c r="A30" s="131" t="s">
        <v>41</v>
      </c>
      <c r="B30" s="172">
        <v>42280</v>
      </c>
      <c r="C30" s="173" t="s">
        <v>40</v>
      </c>
      <c r="D30" s="174" t="s">
        <v>177</v>
      </c>
      <c r="E30" s="131" t="s">
        <v>265</v>
      </c>
      <c r="F30" s="204"/>
      <c r="H30" s="175"/>
    </row>
    <row r="31" spans="1:8" s="131" customFormat="1" ht="15" customHeight="1">
      <c r="A31" s="131" t="s">
        <v>41</v>
      </c>
      <c r="B31" s="172">
        <v>42287</v>
      </c>
      <c r="C31" s="173" t="s">
        <v>266</v>
      </c>
      <c r="D31" s="174" t="s">
        <v>267</v>
      </c>
      <c r="E31" s="131" t="s">
        <v>40</v>
      </c>
      <c r="F31" s="204"/>
      <c r="H31" s="175" t="s">
        <v>264</v>
      </c>
    </row>
    <row r="32" spans="1:8" s="131" customFormat="1" ht="15" customHeight="1">
      <c r="A32" s="131" t="s">
        <v>41</v>
      </c>
      <c r="B32" s="172">
        <v>42294</v>
      </c>
      <c r="C32" s="173" t="s">
        <v>286</v>
      </c>
      <c r="D32" s="174" t="s">
        <v>260</v>
      </c>
      <c r="E32" s="131" t="s">
        <v>40</v>
      </c>
      <c r="F32" s="204"/>
      <c r="H32" s="175" t="s">
        <v>221</v>
      </c>
    </row>
    <row r="33" spans="1:8" s="167" customFormat="1" ht="15" customHeight="1">
      <c r="A33" s="167" t="s">
        <v>44</v>
      </c>
      <c r="B33" s="168">
        <v>42308</v>
      </c>
      <c r="C33" s="169" t="s">
        <v>40</v>
      </c>
      <c r="D33" s="170" t="s">
        <v>324</v>
      </c>
      <c r="E33" s="167" t="s">
        <v>325</v>
      </c>
      <c r="F33" s="205"/>
      <c r="H33" s="171" t="s">
        <v>326</v>
      </c>
    </row>
    <row r="34" spans="1:8" s="167" customFormat="1" ht="15" customHeight="1">
      <c r="A34" s="167" t="s">
        <v>237</v>
      </c>
      <c r="B34" s="168">
        <v>42315</v>
      </c>
      <c r="C34" s="169" t="s">
        <v>40</v>
      </c>
      <c r="D34" s="170" t="s">
        <v>329</v>
      </c>
      <c r="E34" s="167" t="s">
        <v>330</v>
      </c>
      <c r="F34" s="205"/>
      <c r="H34" s="171" t="s">
        <v>513</v>
      </c>
    </row>
    <row r="35" spans="1:8" s="131" customFormat="1" ht="15" customHeight="1">
      <c r="A35" s="131" t="s">
        <v>41</v>
      </c>
      <c r="B35" s="172">
        <v>42322</v>
      </c>
      <c r="C35" s="173" t="s">
        <v>347</v>
      </c>
      <c r="D35" s="174" t="s">
        <v>348</v>
      </c>
      <c r="E35" s="238" t="s">
        <v>40</v>
      </c>
      <c r="H35" s="175"/>
    </row>
    <row r="36" spans="1:8" s="131" customFormat="1" ht="15" customHeight="1">
      <c r="A36" s="131" t="s">
        <v>41</v>
      </c>
      <c r="B36" s="172">
        <v>42329</v>
      </c>
      <c r="C36" s="173" t="s">
        <v>216</v>
      </c>
      <c r="D36" s="174" t="s">
        <v>275</v>
      </c>
      <c r="E36" s="131" t="s">
        <v>40</v>
      </c>
      <c r="F36" s="204"/>
      <c r="H36" s="175" t="s">
        <v>292</v>
      </c>
    </row>
    <row r="37" spans="1:8" s="131" customFormat="1" ht="15" customHeight="1">
      <c r="A37" s="131" t="s">
        <v>41</v>
      </c>
      <c r="B37" s="172">
        <v>42336</v>
      </c>
      <c r="C37" s="173" t="s">
        <v>40</v>
      </c>
      <c r="D37" s="174" t="s">
        <v>288</v>
      </c>
      <c r="E37" s="238" t="s">
        <v>366</v>
      </c>
      <c r="H37" s="175" t="s">
        <v>292</v>
      </c>
    </row>
    <row r="38" spans="1:8" s="131" customFormat="1" ht="15" customHeight="1">
      <c r="A38" s="131" t="s">
        <v>41</v>
      </c>
      <c r="B38" s="172">
        <v>42343</v>
      </c>
      <c r="C38" s="173" t="s">
        <v>40</v>
      </c>
      <c r="D38" s="174" t="s">
        <v>383</v>
      </c>
      <c r="E38" s="131" t="s">
        <v>262</v>
      </c>
      <c r="F38" s="204"/>
      <c r="H38" s="175" t="s">
        <v>384</v>
      </c>
    </row>
    <row r="39" spans="1:6" s="131" customFormat="1" ht="15" customHeight="1">
      <c r="A39" s="131" t="s">
        <v>41</v>
      </c>
      <c r="B39" s="172">
        <v>42350</v>
      </c>
      <c r="C39" s="173" t="s">
        <v>40</v>
      </c>
      <c r="D39" s="174" t="s">
        <v>408</v>
      </c>
      <c r="E39" s="131" t="s">
        <v>266</v>
      </c>
      <c r="F39" s="204"/>
    </row>
    <row r="40" spans="1:8" s="131" customFormat="1" ht="15" customHeight="1">
      <c r="A40" s="131" t="s">
        <v>147</v>
      </c>
      <c r="B40" s="172">
        <v>42723</v>
      </c>
      <c r="C40" s="173" t="s">
        <v>286</v>
      </c>
      <c r="D40" s="174" t="s">
        <v>362</v>
      </c>
      <c r="E40" s="131" t="s">
        <v>40</v>
      </c>
      <c r="F40" s="204"/>
      <c r="H40" s="175" t="s">
        <v>522</v>
      </c>
    </row>
    <row r="41" spans="1:8" s="131" customFormat="1" ht="15" customHeight="1">
      <c r="A41" s="131" t="s">
        <v>41</v>
      </c>
      <c r="B41" s="172">
        <v>42385</v>
      </c>
      <c r="C41" s="173" t="s">
        <v>411</v>
      </c>
      <c r="D41" s="174" t="s">
        <v>260</v>
      </c>
      <c r="E41" s="131" t="s">
        <v>40</v>
      </c>
      <c r="F41" s="204"/>
      <c r="H41" s="175" t="s">
        <v>412</v>
      </c>
    </row>
    <row r="42" spans="1:9" s="251" customFormat="1" ht="15" customHeight="1">
      <c r="A42" s="131" t="s">
        <v>41</v>
      </c>
      <c r="B42" s="172">
        <v>42392</v>
      </c>
      <c r="C42" s="173" t="s">
        <v>40</v>
      </c>
      <c r="D42" s="174" t="s">
        <v>415</v>
      </c>
      <c r="E42" s="131" t="s">
        <v>216</v>
      </c>
      <c r="F42" s="204"/>
      <c r="G42" s="131"/>
      <c r="H42" s="175" t="s">
        <v>416</v>
      </c>
      <c r="I42" s="131"/>
    </row>
    <row r="43" spans="1:9" s="251" customFormat="1" ht="15" customHeight="1">
      <c r="A43" s="131" t="s">
        <v>41</v>
      </c>
      <c r="B43" s="172">
        <v>42406</v>
      </c>
      <c r="C43" s="173" t="s">
        <v>40</v>
      </c>
      <c r="D43" s="174" t="s">
        <v>177</v>
      </c>
      <c r="E43" s="131" t="s">
        <v>347</v>
      </c>
      <c r="F43" s="204"/>
      <c r="G43" s="131"/>
      <c r="H43" s="175"/>
      <c r="I43" s="131"/>
    </row>
    <row r="44" spans="1:9" ht="15" customHeight="1">
      <c r="A44" s="131" t="s">
        <v>147</v>
      </c>
      <c r="B44" s="172">
        <v>42420</v>
      </c>
      <c r="C44" s="173" t="s">
        <v>451</v>
      </c>
      <c r="D44" s="174" t="s">
        <v>452</v>
      </c>
      <c r="E44" s="131" t="s">
        <v>40</v>
      </c>
      <c r="F44" s="204"/>
      <c r="G44" s="131"/>
      <c r="H44" s="175"/>
      <c r="I44" s="131"/>
    </row>
    <row r="45" spans="1:8" ht="15" customHeight="1">
      <c r="A45" s="131" t="s">
        <v>147</v>
      </c>
      <c r="B45" s="172">
        <v>42427</v>
      </c>
      <c r="C45" s="173" t="s">
        <v>347</v>
      </c>
      <c r="D45" s="174" t="s">
        <v>240</v>
      </c>
      <c r="E45" s="131" t="s">
        <v>40</v>
      </c>
      <c r="F45" s="204"/>
      <c r="G45" s="131"/>
      <c r="H45" s="175" t="s">
        <v>292</v>
      </c>
    </row>
    <row r="46" spans="1:8" ht="15" customHeight="1">
      <c r="A46" s="131" t="s">
        <v>147</v>
      </c>
      <c r="B46" s="172">
        <v>42434</v>
      </c>
      <c r="C46" s="173" t="s">
        <v>40</v>
      </c>
      <c r="D46" s="174" t="s">
        <v>487</v>
      </c>
      <c r="E46" s="131" t="s">
        <v>262</v>
      </c>
      <c r="F46" s="204"/>
      <c r="G46" s="131"/>
      <c r="H46" s="175" t="s">
        <v>489</v>
      </c>
    </row>
    <row r="47" spans="1:8" ht="15" customHeight="1">
      <c r="A47" s="131" t="s">
        <v>147</v>
      </c>
      <c r="B47" s="172">
        <v>42441</v>
      </c>
      <c r="C47" s="173" t="s">
        <v>40</v>
      </c>
      <c r="D47" s="174" t="s">
        <v>520</v>
      </c>
      <c r="E47" s="131" t="s">
        <v>451</v>
      </c>
      <c r="F47" s="204"/>
      <c r="G47" s="131"/>
      <c r="H47" s="175" t="s">
        <v>488</v>
      </c>
    </row>
    <row r="48" spans="1:8" ht="15" customHeight="1">
      <c r="A48" s="131" t="s">
        <v>147</v>
      </c>
      <c r="B48" s="172">
        <v>42448</v>
      </c>
      <c r="C48" s="173" t="s">
        <v>40</v>
      </c>
      <c r="D48" s="174" t="s">
        <v>223</v>
      </c>
      <c r="E48" s="131" t="s">
        <v>266</v>
      </c>
      <c r="F48" s="204"/>
      <c r="G48" s="131"/>
      <c r="H48" s="175" t="s">
        <v>512</v>
      </c>
    </row>
    <row r="49" spans="1:8" ht="15" customHeight="1">
      <c r="A49" s="131" t="s">
        <v>147</v>
      </c>
      <c r="B49" s="172">
        <v>42462</v>
      </c>
      <c r="C49" s="173" t="s">
        <v>40</v>
      </c>
      <c r="D49" s="174" t="s">
        <v>260</v>
      </c>
      <c r="E49" s="131" t="s">
        <v>503</v>
      </c>
      <c r="F49" s="204"/>
      <c r="G49" s="131"/>
      <c r="H49" s="175" t="s">
        <v>511</v>
      </c>
    </row>
    <row r="50" spans="1:8" ht="15" customHeight="1">
      <c r="A50" s="131" t="s">
        <v>147</v>
      </c>
      <c r="B50" s="172">
        <v>42462</v>
      </c>
      <c r="C50" s="173" t="s">
        <v>411</v>
      </c>
      <c r="D50" s="174" t="s">
        <v>177</v>
      </c>
      <c r="E50" s="131" t="s">
        <v>40</v>
      </c>
      <c r="F50" s="204"/>
      <c r="G50" s="131"/>
      <c r="H50" s="175" t="s">
        <v>504</v>
      </c>
    </row>
    <row r="51" spans="1:8" ht="15" customHeight="1">
      <c r="A51" s="131" t="s">
        <v>147</v>
      </c>
      <c r="B51" s="172">
        <v>42469</v>
      </c>
      <c r="C51" s="173" t="s">
        <v>451</v>
      </c>
      <c r="D51" s="174" t="s">
        <v>389</v>
      </c>
      <c r="E51" s="131" t="s">
        <v>40</v>
      </c>
      <c r="F51" s="204"/>
      <c r="G51" s="131"/>
      <c r="H51" s="175"/>
    </row>
    <row r="52" ht="15" customHeight="1">
      <c r="D52" s="174" t="s">
        <v>525</v>
      </c>
    </row>
  </sheetData>
  <sheetProtection/>
  <mergeCells count="2">
    <mergeCell ref="A1:H1"/>
    <mergeCell ref="A25:E25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7">
      <selection activeCell="E49" sqref="E49"/>
    </sheetView>
  </sheetViews>
  <sheetFormatPr defaultColWidth="9.140625" defaultRowHeight="15" customHeight="1"/>
  <cols>
    <col min="1" max="1" width="6.00390625" style="219" bestFit="1" customWidth="1"/>
    <col min="2" max="2" width="10.7109375" style="219" bestFit="1" customWidth="1"/>
    <col min="3" max="3" width="21.140625" style="219" bestFit="1" customWidth="1"/>
    <col min="4" max="4" width="5.7109375" style="219" customWidth="1"/>
    <col min="5" max="5" width="6.8515625" style="220" bestFit="1" customWidth="1"/>
    <col min="6" max="7" width="10.140625" style="219" customWidth="1"/>
    <col min="8" max="8" width="20.00390625" style="219" customWidth="1"/>
    <col min="9" max="16384" width="9.140625" style="219" customWidth="1"/>
  </cols>
  <sheetData>
    <row r="1" spans="1:8" s="278" customFormat="1" ht="28.5">
      <c r="A1" s="397" t="s">
        <v>202</v>
      </c>
      <c r="B1" s="397"/>
      <c r="C1" s="397"/>
      <c r="D1" s="397"/>
      <c r="E1" s="397"/>
      <c r="F1" s="397"/>
      <c r="G1" s="397"/>
      <c r="H1" s="397"/>
    </row>
    <row r="2" spans="1:8" s="206" customFormat="1" ht="15" customHeight="1">
      <c r="A2" s="102"/>
      <c r="B2" s="102"/>
      <c r="C2" s="102"/>
      <c r="D2" s="102"/>
      <c r="E2" s="102"/>
      <c r="F2" s="102"/>
      <c r="G2" s="103"/>
      <c r="H2" s="103"/>
    </row>
    <row r="3" spans="1:8" s="206" customFormat="1" ht="15" customHeight="1" thickBot="1">
      <c r="A3" s="182"/>
      <c r="B3" s="184"/>
      <c r="C3" s="184"/>
      <c r="D3" s="182"/>
      <c r="E3" s="185"/>
      <c r="F3" s="186"/>
      <c r="G3" s="183"/>
      <c r="H3" s="183"/>
    </row>
    <row r="4" spans="2:8" s="199" customFormat="1" ht="15" customHeight="1" thickBot="1" thickTop="1">
      <c r="B4" s="187" t="s">
        <v>0</v>
      </c>
      <c r="C4" s="187"/>
      <c r="D4" s="187"/>
      <c r="E4" s="187"/>
      <c r="F4" s="187"/>
      <c r="G4" s="277"/>
      <c r="H4" s="276" t="s">
        <v>10</v>
      </c>
    </row>
    <row r="5" spans="1:8" s="199" customFormat="1" ht="15" customHeight="1" thickBot="1" thickTop="1">
      <c r="A5" s="187"/>
      <c r="B5" s="187"/>
      <c r="C5" s="187"/>
      <c r="D5" s="187"/>
      <c r="E5" s="187"/>
      <c r="F5" s="88" t="s">
        <v>21</v>
      </c>
      <c r="G5" s="89" t="s">
        <v>43</v>
      </c>
      <c r="H5" s="190"/>
    </row>
    <row r="6" spans="1:9" s="207" customFormat="1" ht="15" customHeight="1" thickTop="1">
      <c r="A6" s="153">
        <v>1</v>
      </c>
      <c r="B6" s="191" t="s">
        <v>293</v>
      </c>
      <c r="C6" s="191" t="s">
        <v>308</v>
      </c>
      <c r="D6" s="154"/>
      <c r="E6" s="154"/>
      <c r="F6" s="158">
        <v>10</v>
      </c>
      <c r="G6" s="292">
        <v>1</v>
      </c>
      <c r="H6" s="156">
        <f aca="true" t="shared" si="0" ref="H6:H20">SUM(F6:G6)</f>
        <v>11</v>
      </c>
      <c r="I6" s="206"/>
    </row>
    <row r="7" spans="1:8" s="206" customFormat="1" ht="15" customHeight="1">
      <c r="A7" s="153">
        <v>2</v>
      </c>
      <c r="B7" s="191" t="s">
        <v>148</v>
      </c>
      <c r="C7" s="191" t="s">
        <v>459</v>
      </c>
      <c r="D7" s="154"/>
      <c r="E7" s="154"/>
      <c r="F7" s="297">
        <v>4</v>
      </c>
      <c r="G7" s="292"/>
      <c r="H7" s="156">
        <f t="shared" si="0"/>
        <v>4</v>
      </c>
    </row>
    <row r="8" spans="1:9" s="207" customFormat="1" ht="15" customHeight="1">
      <c r="A8" s="153">
        <v>3</v>
      </c>
      <c r="B8" s="191" t="s">
        <v>34</v>
      </c>
      <c r="C8" s="191" t="s">
        <v>455</v>
      </c>
      <c r="D8" s="157"/>
      <c r="E8" s="157"/>
      <c r="F8" s="297">
        <v>2</v>
      </c>
      <c r="G8" s="292"/>
      <c r="H8" s="156">
        <f t="shared" si="0"/>
        <v>2</v>
      </c>
      <c r="I8" s="206"/>
    </row>
    <row r="9" spans="1:8" s="206" customFormat="1" ht="15" customHeight="1">
      <c r="A9" s="153">
        <v>4</v>
      </c>
      <c r="B9" s="154" t="s">
        <v>429</v>
      </c>
      <c r="C9" s="154" t="s">
        <v>425</v>
      </c>
      <c r="D9" s="154"/>
      <c r="E9" s="154"/>
      <c r="F9" s="297">
        <v>2</v>
      </c>
      <c r="G9" s="292"/>
      <c r="H9" s="156">
        <f t="shared" si="0"/>
        <v>2</v>
      </c>
    </row>
    <row r="10" spans="1:8" s="206" customFormat="1" ht="15" customHeight="1">
      <c r="A10" s="153">
        <v>5</v>
      </c>
      <c r="B10" s="191" t="s">
        <v>165</v>
      </c>
      <c r="C10" s="191" t="s">
        <v>292</v>
      </c>
      <c r="D10" s="157"/>
      <c r="E10" s="157"/>
      <c r="F10" s="297">
        <v>2</v>
      </c>
      <c r="G10" s="291"/>
      <c r="H10" s="156">
        <f t="shared" si="0"/>
        <v>2</v>
      </c>
    </row>
    <row r="11" spans="1:8" s="206" customFormat="1" ht="15" customHeight="1">
      <c r="A11" s="153">
        <v>6</v>
      </c>
      <c r="B11" s="191" t="s">
        <v>13</v>
      </c>
      <c r="C11" s="191" t="s">
        <v>31</v>
      </c>
      <c r="D11" s="154"/>
      <c r="E11" s="154"/>
      <c r="F11" s="297">
        <v>2</v>
      </c>
      <c r="G11" s="291"/>
      <c r="H11" s="156">
        <f t="shared" si="0"/>
        <v>2</v>
      </c>
    </row>
    <row r="12" spans="1:8" s="206" customFormat="1" ht="15" customHeight="1">
      <c r="A12" s="153">
        <v>7</v>
      </c>
      <c r="B12" s="154" t="s">
        <v>29</v>
      </c>
      <c r="C12" s="154" t="s">
        <v>412</v>
      </c>
      <c r="D12" s="157"/>
      <c r="E12" s="157"/>
      <c r="F12" s="158">
        <v>2</v>
      </c>
      <c r="G12" s="291"/>
      <c r="H12" s="156">
        <f t="shared" si="0"/>
        <v>2</v>
      </c>
    </row>
    <row r="13" spans="1:8" s="206" customFormat="1" ht="15" customHeight="1">
      <c r="A13" s="153">
        <v>8</v>
      </c>
      <c r="B13" s="191" t="s">
        <v>167</v>
      </c>
      <c r="C13" s="191" t="s">
        <v>168</v>
      </c>
      <c r="D13" s="154"/>
      <c r="E13" s="154"/>
      <c r="F13" s="297">
        <v>2</v>
      </c>
      <c r="G13" s="291"/>
      <c r="H13" s="156">
        <f t="shared" si="0"/>
        <v>2</v>
      </c>
    </row>
    <row r="14" spans="1:8" s="206" customFormat="1" ht="15" customHeight="1">
      <c r="A14" s="153">
        <v>9</v>
      </c>
      <c r="B14" s="191" t="s">
        <v>173</v>
      </c>
      <c r="C14" s="191" t="s">
        <v>174</v>
      </c>
      <c r="D14" s="154"/>
      <c r="E14" s="154"/>
      <c r="F14" s="297">
        <v>1</v>
      </c>
      <c r="G14" s="291">
        <v>1</v>
      </c>
      <c r="H14" s="156">
        <f t="shared" si="0"/>
        <v>2</v>
      </c>
    </row>
    <row r="15" spans="1:8" s="206" customFormat="1" ht="15" customHeight="1">
      <c r="A15" s="153">
        <v>10</v>
      </c>
      <c r="B15" s="191" t="s">
        <v>423</v>
      </c>
      <c r="C15" s="191" t="s">
        <v>422</v>
      </c>
      <c r="D15" s="157"/>
      <c r="E15" s="157"/>
      <c r="F15" s="297">
        <v>1</v>
      </c>
      <c r="G15" s="291"/>
      <c r="H15" s="156">
        <f t="shared" si="0"/>
        <v>1</v>
      </c>
    </row>
    <row r="16" spans="1:8" s="206" customFormat="1" ht="15" customHeight="1">
      <c r="A16" s="153">
        <v>11</v>
      </c>
      <c r="B16" s="191" t="s">
        <v>419</v>
      </c>
      <c r="C16" s="191" t="s">
        <v>420</v>
      </c>
      <c r="D16" s="154"/>
      <c r="E16" s="154"/>
      <c r="F16" s="297">
        <v>1</v>
      </c>
      <c r="G16" s="291"/>
      <c r="H16" s="156">
        <f t="shared" si="0"/>
        <v>1</v>
      </c>
    </row>
    <row r="17" spans="1:8" s="206" customFormat="1" ht="15" customHeight="1">
      <c r="A17" s="153">
        <v>12</v>
      </c>
      <c r="B17" s="154" t="s">
        <v>335</v>
      </c>
      <c r="C17" s="154" t="s">
        <v>181</v>
      </c>
      <c r="D17" s="154"/>
      <c r="E17" s="154"/>
      <c r="F17" s="158">
        <v>1</v>
      </c>
      <c r="G17" s="291"/>
      <c r="H17" s="156">
        <f t="shared" si="0"/>
        <v>1</v>
      </c>
    </row>
    <row r="18" spans="1:8" s="206" customFormat="1" ht="15" customHeight="1">
      <c r="A18" s="153">
        <v>13</v>
      </c>
      <c r="B18" s="154" t="s">
        <v>431</v>
      </c>
      <c r="C18" s="154" t="s">
        <v>494</v>
      </c>
      <c r="D18" s="154"/>
      <c r="E18" s="154"/>
      <c r="F18" s="158">
        <v>1</v>
      </c>
      <c r="G18" s="291"/>
      <c r="H18" s="156">
        <f t="shared" si="0"/>
        <v>1</v>
      </c>
    </row>
    <row r="19" spans="1:8" s="206" customFormat="1" ht="15" customHeight="1">
      <c r="A19" s="153">
        <v>14</v>
      </c>
      <c r="B19" s="191" t="s">
        <v>336</v>
      </c>
      <c r="C19" s="191" t="s">
        <v>337</v>
      </c>
      <c r="D19" s="154"/>
      <c r="E19" s="154"/>
      <c r="F19" s="297">
        <v>1</v>
      </c>
      <c r="G19" s="291"/>
      <c r="H19" s="156">
        <f t="shared" si="0"/>
        <v>1</v>
      </c>
    </row>
    <row r="20" spans="1:8" s="206" customFormat="1" ht="15" customHeight="1">
      <c r="A20" s="153">
        <v>15</v>
      </c>
      <c r="B20" s="191" t="s">
        <v>12</v>
      </c>
      <c r="C20" s="191" t="s">
        <v>388</v>
      </c>
      <c r="D20" s="159"/>
      <c r="E20" s="159"/>
      <c r="F20" s="297">
        <v>1</v>
      </c>
      <c r="G20" s="291"/>
      <c r="H20" s="156">
        <f t="shared" si="0"/>
        <v>1</v>
      </c>
    </row>
    <row r="21" spans="1:8" s="206" customFormat="1" ht="15" customHeight="1">
      <c r="A21" s="153"/>
      <c r="B21" s="154"/>
      <c r="C21" s="161"/>
      <c r="D21" s="161"/>
      <c r="E21" s="161"/>
      <c r="F21" s="158"/>
      <c r="G21" s="178"/>
      <c r="H21" s="156"/>
    </row>
    <row r="22" spans="1:8" s="206" customFormat="1" ht="15" customHeight="1" thickBot="1">
      <c r="A22" s="153"/>
      <c r="B22" s="162" t="s">
        <v>14</v>
      </c>
      <c r="C22" s="163" t="s">
        <v>15</v>
      </c>
      <c r="D22" s="163"/>
      <c r="E22" s="163"/>
      <c r="F22" s="180">
        <v>1</v>
      </c>
      <c r="G22" s="181"/>
      <c r="H22" s="165">
        <f>SUM(F22:G22)</f>
        <v>1</v>
      </c>
    </row>
    <row r="23" spans="1:8" s="199" customFormat="1" ht="15" customHeight="1" thickBot="1" thickTop="1">
      <c r="A23" s="398"/>
      <c r="B23" s="398"/>
      <c r="C23" s="398"/>
      <c r="D23" s="398"/>
      <c r="E23" s="399"/>
      <c r="F23" s="202"/>
      <c r="G23" s="203"/>
      <c r="H23" s="194"/>
    </row>
    <row r="24" spans="1:8" s="199" customFormat="1" ht="15" customHeight="1" thickBot="1" thickTop="1">
      <c r="A24" s="195"/>
      <c r="B24" s="196"/>
      <c r="C24" s="196" t="s">
        <v>8</v>
      </c>
      <c r="D24" s="196"/>
      <c r="E24" s="196"/>
      <c r="F24" s="197">
        <f>SUM(F6:F22)</f>
        <v>34</v>
      </c>
      <c r="G24" s="198">
        <f>SUM(G6:G22)</f>
        <v>2</v>
      </c>
      <c r="H24" s="280">
        <f>SUM(F24:G24)</f>
        <v>36</v>
      </c>
    </row>
    <row r="25" ht="15" customHeight="1" thickTop="1"/>
    <row r="26" spans="1:8" s="213" customFormat="1" ht="15" customHeight="1">
      <c r="A26" s="213" t="s">
        <v>237</v>
      </c>
      <c r="B26" s="214">
        <v>42259</v>
      </c>
      <c r="C26" s="215" t="s">
        <v>45</v>
      </c>
      <c r="D26" s="216" t="s">
        <v>46</v>
      </c>
      <c r="E26" s="213" t="s">
        <v>172</v>
      </c>
      <c r="H26" s="223"/>
    </row>
    <row r="27" spans="1:8" s="213" customFormat="1" ht="15" customHeight="1">
      <c r="A27" s="213" t="s">
        <v>237</v>
      </c>
      <c r="B27" s="214">
        <v>42280</v>
      </c>
      <c r="C27" s="215" t="s">
        <v>45</v>
      </c>
      <c r="D27" s="216" t="s">
        <v>255</v>
      </c>
      <c r="E27" s="213" t="s">
        <v>268</v>
      </c>
      <c r="H27" s="223" t="s">
        <v>174</v>
      </c>
    </row>
    <row r="28" spans="1:8" s="213" customFormat="1" ht="15" customHeight="1">
      <c r="A28" s="213" t="s">
        <v>237</v>
      </c>
      <c r="B28" s="214">
        <v>42287</v>
      </c>
      <c r="C28" s="215" t="s">
        <v>269</v>
      </c>
      <c r="D28" s="216" t="s">
        <v>270</v>
      </c>
      <c r="E28" s="213" t="s">
        <v>45</v>
      </c>
      <c r="H28" s="223"/>
    </row>
    <row r="29" spans="1:8" s="208" customFormat="1" ht="15" customHeight="1">
      <c r="A29" s="208" t="s">
        <v>147</v>
      </c>
      <c r="B29" s="209">
        <v>42294</v>
      </c>
      <c r="C29" s="210" t="s">
        <v>287</v>
      </c>
      <c r="D29" s="211" t="s">
        <v>288</v>
      </c>
      <c r="E29" s="208" t="s">
        <v>45</v>
      </c>
      <c r="H29" s="222" t="s">
        <v>309</v>
      </c>
    </row>
    <row r="30" spans="1:8" s="213" customFormat="1" ht="15" customHeight="1">
      <c r="A30" s="213" t="s">
        <v>44</v>
      </c>
      <c r="B30" s="214">
        <v>42301</v>
      </c>
      <c r="C30" s="215" t="s">
        <v>45</v>
      </c>
      <c r="D30" s="216" t="s">
        <v>306</v>
      </c>
      <c r="E30" s="322" t="s">
        <v>307</v>
      </c>
      <c r="H30" s="223" t="s">
        <v>308</v>
      </c>
    </row>
    <row r="31" spans="1:8" s="208" customFormat="1" ht="15" customHeight="1">
      <c r="A31" s="208" t="s">
        <v>147</v>
      </c>
      <c r="B31" s="209">
        <v>42315</v>
      </c>
      <c r="C31" s="210" t="s">
        <v>45</v>
      </c>
      <c r="D31" s="211" t="s">
        <v>184</v>
      </c>
      <c r="E31" s="208" t="s">
        <v>333</v>
      </c>
      <c r="H31" s="222" t="s">
        <v>334</v>
      </c>
    </row>
    <row r="32" spans="1:8" s="208" customFormat="1" ht="15" customHeight="1">
      <c r="A32" s="208" t="s">
        <v>147</v>
      </c>
      <c r="B32" s="209">
        <v>42322</v>
      </c>
      <c r="C32" s="210" t="s">
        <v>341</v>
      </c>
      <c r="D32" s="211" t="s">
        <v>223</v>
      </c>
      <c r="E32" s="208" t="s">
        <v>45</v>
      </c>
      <c r="H32" s="222" t="s">
        <v>342</v>
      </c>
    </row>
    <row r="33" spans="1:8" s="208" customFormat="1" ht="15" customHeight="1">
      <c r="A33" s="208" t="s">
        <v>147</v>
      </c>
      <c r="B33" s="209">
        <v>42336</v>
      </c>
      <c r="C33" s="210" t="s">
        <v>45</v>
      </c>
      <c r="D33" s="211" t="s">
        <v>367</v>
      </c>
      <c r="E33" s="208" t="s">
        <v>341</v>
      </c>
      <c r="H33" s="222"/>
    </row>
    <row r="34" spans="1:8" s="208" customFormat="1" ht="15" customHeight="1">
      <c r="A34" s="208" t="s">
        <v>147</v>
      </c>
      <c r="B34" s="209">
        <v>42343</v>
      </c>
      <c r="C34" s="210" t="s">
        <v>45</v>
      </c>
      <c r="D34" s="211" t="s">
        <v>158</v>
      </c>
      <c r="E34" s="208" t="s">
        <v>216</v>
      </c>
      <c r="H34" s="222" t="s">
        <v>387</v>
      </c>
    </row>
    <row r="35" spans="1:8" s="208" customFormat="1" ht="15" customHeight="1">
      <c r="A35" s="345" t="s">
        <v>147</v>
      </c>
      <c r="B35" s="209">
        <v>42385</v>
      </c>
      <c r="C35" s="210" t="s">
        <v>417</v>
      </c>
      <c r="D35" s="211" t="s">
        <v>405</v>
      </c>
      <c r="E35" s="208" t="s">
        <v>45</v>
      </c>
      <c r="H35" s="222" t="s">
        <v>418</v>
      </c>
    </row>
    <row r="36" spans="1:8" s="208" customFormat="1" ht="15" customHeight="1">
      <c r="A36" s="208" t="s">
        <v>147</v>
      </c>
      <c r="B36" s="209">
        <v>42392</v>
      </c>
      <c r="C36" s="210" t="s">
        <v>333</v>
      </c>
      <c r="D36" s="211" t="s">
        <v>315</v>
      </c>
      <c r="E36" s="208" t="s">
        <v>45</v>
      </c>
      <c r="H36" s="222" t="s">
        <v>421</v>
      </c>
    </row>
    <row r="37" spans="1:8" s="208" customFormat="1" ht="15" customHeight="1">
      <c r="A37" s="208" t="s">
        <v>147</v>
      </c>
      <c r="B37" s="209">
        <v>42399</v>
      </c>
      <c r="C37" s="210" t="s">
        <v>45</v>
      </c>
      <c r="D37" s="211" t="s">
        <v>260</v>
      </c>
      <c r="E37" s="208" t="s">
        <v>172</v>
      </c>
      <c r="H37" s="222" t="s">
        <v>428</v>
      </c>
    </row>
    <row r="38" spans="1:8" ht="15" customHeight="1">
      <c r="A38" s="208" t="s">
        <v>147</v>
      </c>
      <c r="B38" s="209">
        <v>42406</v>
      </c>
      <c r="C38" s="210" t="s">
        <v>269</v>
      </c>
      <c r="D38" s="211" t="s">
        <v>47</v>
      </c>
      <c r="E38" s="208" t="s">
        <v>45</v>
      </c>
      <c r="F38" s="208"/>
      <c r="G38" s="208"/>
      <c r="H38" s="222"/>
    </row>
    <row r="39" spans="1:8" ht="15" customHeight="1">
      <c r="A39" s="208" t="s">
        <v>147</v>
      </c>
      <c r="B39" s="209">
        <v>42413</v>
      </c>
      <c r="C39" s="210" t="s">
        <v>453</v>
      </c>
      <c r="D39" s="211" t="s">
        <v>436</v>
      </c>
      <c r="E39" s="208" t="s">
        <v>45</v>
      </c>
      <c r="F39" s="208"/>
      <c r="G39" s="208"/>
      <c r="H39" s="222" t="s">
        <v>454</v>
      </c>
    </row>
    <row r="40" spans="1:8" ht="15" customHeight="1">
      <c r="A40" s="208" t="s">
        <v>147</v>
      </c>
      <c r="B40" s="209">
        <v>42420</v>
      </c>
      <c r="C40" s="210" t="s">
        <v>456</v>
      </c>
      <c r="D40" s="211" t="s">
        <v>158</v>
      </c>
      <c r="E40" s="208" t="s">
        <v>45</v>
      </c>
      <c r="F40" s="208"/>
      <c r="G40" s="208"/>
      <c r="H40" s="222" t="s">
        <v>460</v>
      </c>
    </row>
    <row r="41" spans="1:8" ht="15" customHeight="1">
      <c r="A41" s="208" t="s">
        <v>147</v>
      </c>
      <c r="B41" s="209">
        <v>42420</v>
      </c>
      <c r="C41" s="210" t="s">
        <v>45</v>
      </c>
      <c r="D41" s="211" t="s">
        <v>275</v>
      </c>
      <c r="E41" s="208" t="s">
        <v>457</v>
      </c>
      <c r="F41" s="208"/>
      <c r="G41" s="208"/>
      <c r="H41" s="222" t="s">
        <v>459</v>
      </c>
    </row>
    <row r="42" spans="1:8" ht="15" customHeight="1">
      <c r="A42" s="208" t="s">
        <v>147</v>
      </c>
      <c r="B42" s="209">
        <v>42427</v>
      </c>
      <c r="C42" s="210" t="s">
        <v>45</v>
      </c>
      <c r="D42" s="211" t="s">
        <v>157</v>
      </c>
      <c r="E42" s="208" t="s">
        <v>269</v>
      </c>
      <c r="F42" s="208"/>
      <c r="G42" s="208"/>
      <c r="H42" s="222"/>
    </row>
    <row r="43" spans="1:8" ht="15" customHeight="1">
      <c r="A43" s="208" t="s">
        <v>147</v>
      </c>
      <c r="B43" s="209">
        <v>42448</v>
      </c>
      <c r="C43" s="210" t="s">
        <v>45</v>
      </c>
      <c r="D43" s="211" t="s">
        <v>158</v>
      </c>
      <c r="E43" s="208" t="s">
        <v>491</v>
      </c>
      <c r="F43" s="208"/>
      <c r="G43" s="208"/>
      <c r="H43" s="222" t="s">
        <v>492</v>
      </c>
    </row>
    <row r="44" spans="1:8" ht="15" customHeight="1">
      <c r="A44" s="208" t="s">
        <v>147</v>
      </c>
      <c r="B44" s="209">
        <v>42448</v>
      </c>
      <c r="C44" s="210" t="s">
        <v>491</v>
      </c>
      <c r="D44" s="211" t="s">
        <v>232</v>
      </c>
      <c r="E44" s="208" t="s">
        <v>45</v>
      </c>
      <c r="F44" s="208"/>
      <c r="G44" s="208"/>
      <c r="H44" s="222" t="s">
        <v>493</v>
      </c>
    </row>
    <row r="45" spans="1:8" ht="15" customHeight="1">
      <c r="A45" s="208" t="s">
        <v>147</v>
      </c>
      <c r="B45" s="209">
        <v>42462</v>
      </c>
      <c r="C45" s="210" t="s">
        <v>508</v>
      </c>
      <c r="D45" s="211" t="s">
        <v>47</v>
      </c>
      <c r="E45" s="208" t="s">
        <v>45</v>
      </c>
      <c r="F45" s="208"/>
      <c r="G45" s="208"/>
      <c r="H45" s="222"/>
    </row>
    <row r="46" spans="1:8" ht="15" customHeight="1">
      <c r="A46" s="208" t="s">
        <v>147</v>
      </c>
      <c r="B46" s="209">
        <v>42469</v>
      </c>
      <c r="C46" s="210" t="s">
        <v>45</v>
      </c>
      <c r="D46" s="211" t="s">
        <v>157</v>
      </c>
      <c r="E46" s="208" t="s">
        <v>509</v>
      </c>
      <c r="F46" s="208"/>
      <c r="G46" s="208"/>
      <c r="H46" s="222"/>
    </row>
    <row r="47" spans="1:8" ht="15" customHeight="1">
      <c r="A47" s="208" t="s">
        <v>147</v>
      </c>
      <c r="B47" s="209">
        <v>42469</v>
      </c>
      <c r="C47" s="210" t="s">
        <v>509</v>
      </c>
      <c r="D47" s="211" t="s">
        <v>240</v>
      </c>
      <c r="E47" s="208" t="s">
        <v>45</v>
      </c>
      <c r="F47" s="208"/>
      <c r="G47" s="208"/>
      <c r="H47" s="222" t="s">
        <v>308</v>
      </c>
    </row>
    <row r="48" spans="1:8" ht="15" customHeight="1">
      <c r="A48" s="208" t="s">
        <v>147</v>
      </c>
      <c r="B48" s="209">
        <v>42487</v>
      </c>
      <c r="C48" s="210" t="s">
        <v>45</v>
      </c>
      <c r="D48" s="211" t="s">
        <v>166</v>
      </c>
      <c r="E48" s="208" t="s">
        <v>287</v>
      </c>
      <c r="F48" s="208"/>
      <c r="G48" s="208"/>
      <c r="H48" s="222" t="s">
        <v>308</v>
      </c>
    </row>
    <row r="49" spans="1:8" ht="15" customHeight="1">
      <c r="A49" s="208" t="s">
        <v>147</v>
      </c>
      <c r="B49" s="209">
        <v>42490</v>
      </c>
      <c r="C49" s="210" t="s">
        <v>45</v>
      </c>
      <c r="D49" s="211" t="s">
        <v>177</v>
      </c>
      <c r="E49" s="208" t="s">
        <v>524</v>
      </c>
      <c r="F49" s="208"/>
      <c r="G49" s="208"/>
      <c r="H49" s="222"/>
    </row>
    <row r="50" ht="15" customHeight="1">
      <c r="D50" s="211" t="s">
        <v>525</v>
      </c>
    </row>
  </sheetData>
  <sheetProtection/>
  <mergeCells count="2">
    <mergeCell ref="A1:H1"/>
    <mergeCell ref="A23:E23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SheetLayoutView="100" workbookViewId="0" topLeftCell="D40">
      <selection activeCell="D16" sqref="D16"/>
    </sheetView>
  </sheetViews>
  <sheetFormatPr defaultColWidth="21.421875" defaultRowHeight="12.75"/>
  <cols>
    <col min="1" max="1" width="7.00390625" style="350" bestFit="1" customWidth="1"/>
    <col min="2" max="2" width="40.7109375" style="300" customWidth="1"/>
    <col min="3" max="3" width="40.7109375" style="302" customWidth="1"/>
    <col min="4" max="4" width="40.7109375" style="300" customWidth="1"/>
    <col min="5" max="5" width="40.7109375" style="302" customWidth="1"/>
    <col min="6" max="6" width="40.7109375" style="300" customWidth="1"/>
    <col min="7" max="7" width="40.7109375" style="302" customWidth="1"/>
    <col min="8" max="8" width="7.00390625" style="350" bestFit="1" customWidth="1"/>
    <col min="9" max="9" width="15.7109375" style="300" bestFit="1" customWidth="1"/>
    <col min="10" max="10" width="15.421875" style="300" bestFit="1" customWidth="1"/>
    <col min="11" max="11" width="12.57421875" style="300" bestFit="1" customWidth="1"/>
    <col min="12" max="12" width="20.421875" style="300" bestFit="1" customWidth="1"/>
    <col min="13" max="13" width="13.28125" style="300" bestFit="1" customWidth="1"/>
    <col min="14" max="14" width="16.00390625" style="300" bestFit="1" customWidth="1"/>
    <col min="15" max="15" width="15.8515625" style="300" bestFit="1" customWidth="1"/>
    <col min="16" max="16" width="13.140625" style="300" bestFit="1" customWidth="1"/>
    <col min="17" max="17" width="14.8515625" style="300" bestFit="1" customWidth="1"/>
    <col min="18" max="18" width="10.57421875" style="300" bestFit="1" customWidth="1"/>
    <col min="19" max="19" width="13.140625" style="300" bestFit="1" customWidth="1"/>
    <col min="20" max="16384" width="21.421875" style="300" customWidth="1"/>
  </cols>
  <sheetData>
    <row r="1" spans="1:8" s="299" customFormat="1" ht="18.75">
      <c r="A1" s="350"/>
      <c r="B1" s="298" t="s">
        <v>114</v>
      </c>
      <c r="C1" s="298" t="s">
        <v>115</v>
      </c>
      <c r="D1" s="298" t="s">
        <v>116</v>
      </c>
      <c r="E1" s="298" t="s">
        <v>50</v>
      </c>
      <c r="F1" s="402" t="s">
        <v>19</v>
      </c>
      <c r="G1" s="402"/>
      <c r="H1" s="350"/>
    </row>
    <row r="2" spans="3:7" ht="18.75">
      <c r="C2" s="301"/>
      <c r="E2" s="301"/>
      <c r="F2" s="300" t="s">
        <v>120</v>
      </c>
      <c r="G2" s="301" t="s">
        <v>121</v>
      </c>
    </row>
    <row r="3" spans="1:7" ht="18.75">
      <c r="A3" s="350">
        <v>2016</v>
      </c>
      <c r="B3" s="300" t="s">
        <v>186</v>
      </c>
      <c r="C3" s="315" t="s">
        <v>550</v>
      </c>
      <c r="D3" s="300" t="s">
        <v>555</v>
      </c>
      <c r="E3" s="315" t="s">
        <v>20</v>
      </c>
      <c r="F3" s="300" t="s">
        <v>94</v>
      </c>
      <c r="G3" s="315" t="s">
        <v>546</v>
      </c>
    </row>
    <row r="4" spans="1:8" ht="18.75">
      <c r="A4" s="350">
        <v>2015</v>
      </c>
      <c r="B4" s="300" t="s">
        <v>190</v>
      </c>
      <c r="C4" s="316" t="s">
        <v>191</v>
      </c>
      <c r="D4" s="300" t="s">
        <v>554</v>
      </c>
      <c r="E4" s="315" t="s">
        <v>49</v>
      </c>
      <c r="F4" s="300" t="s">
        <v>140</v>
      </c>
      <c r="G4" s="315" t="s">
        <v>103</v>
      </c>
      <c r="H4" s="350">
        <v>2015</v>
      </c>
    </row>
    <row r="5" spans="1:8" ht="18.75">
      <c r="A5" s="350">
        <v>2014</v>
      </c>
      <c r="B5" s="300" t="s">
        <v>140</v>
      </c>
      <c r="C5" s="302" t="s">
        <v>130</v>
      </c>
      <c r="D5" s="300" t="s">
        <v>563</v>
      </c>
      <c r="E5" s="302" t="s">
        <v>20</v>
      </c>
      <c r="F5" s="300" t="s">
        <v>141</v>
      </c>
      <c r="G5" s="302" t="s">
        <v>103</v>
      </c>
      <c r="H5" s="350">
        <v>2014</v>
      </c>
    </row>
    <row r="6" spans="1:8" ht="18.75">
      <c r="A6" s="350">
        <v>2013</v>
      </c>
      <c r="B6" s="300" t="s">
        <v>64</v>
      </c>
      <c r="C6" s="302" t="s">
        <v>118</v>
      </c>
      <c r="D6" s="300" t="s">
        <v>562</v>
      </c>
      <c r="E6" s="302" t="s">
        <v>20</v>
      </c>
      <c r="F6" s="300" t="s">
        <v>51</v>
      </c>
      <c r="G6" s="302" t="s">
        <v>51</v>
      </c>
      <c r="H6" s="350">
        <v>2013</v>
      </c>
    </row>
    <row r="7" spans="1:8" ht="18.75">
      <c r="A7" s="350">
        <v>2012</v>
      </c>
      <c r="B7" s="300" t="s">
        <v>70</v>
      </c>
      <c r="C7" s="302" t="s">
        <v>68</v>
      </c>
      <c r="D7" s="300" t="s">
        <v>559</v>
      </c>
      <c r="E7" s="302" t="s">
        <v>66</v>
      </c>
      <c r="F7" s="300" t="s">
        <v>52</v>
      </c>
      <c r="G7" s="302" t="s">
        <v>72</v>
      </c>
      <c r="H7" s="350">
        <v>2012</v>
      </c>
    </row>
    <row r="8" spans="1:8" ht="18.75">
      <c r="A8" s="350">
        <v>2011</v>
      </c>
      <c r="B8" s="300" t="s">
        <v>131</v>
      </c>
      <c r="C8" s="302" t="s">
        <v>117</v>
      </c>
      <c r="D8" s="300" t="s">
        <v>560</v>
      </c>
      <c r="E8" s="302" t="s">
        <v>67</v>
      </c>
      <c r="F8" s="300" t="s">
        <v>53</v>
      </c>
      <c r="G8" s="302" t="s">
        <v>53</v>
      </c>
      <c r="H8" s="350">
        <v>2011</v>
      </c>
    </row>
    <row r="9" spans="1:8" ht="18.75">
      <c r="A9" s="350">
        <v>2010</v>
      </c>
      <c r="B9" s="300" t="s">
        <v>130</v>
      </c>
      <c r="C9" s="302" t="s">
        <v>139</v>
      </c>
      <c r="D9" s="300" t="s">
        <v>560</v>
      </c>
      <c r="E9" s="302" t="s">
        <v>123</v>
      </c>
      <c r="G9" s="302" t="s">
        <v>51</v>
      </c>
      <c r="H9" s="350">
        <v>2010</v>
      </c>
    </row>
    <row r="10" spans="1:8" ht="18.75">
      <c r="A10" s="350">
        <v>2009</v>
      </c>
      <c r="B10" s="300" t="s">
        <v>92</v>
      </c>
      <c r="C10" s="302" t="s">
        <v>93</v>
      </c>
      <c r="D10" s="300" t="s">
        <v>559</v>
      </c>
      <c r="E10" s="302" t="s">
        <v>123</v>
      </c>
      <c r="F10" s="300" t="s">
        <v>94</v>
      </c>
      <c r="G10" s="302" t="s">
        <v>90</v>
      </c>
      <c r="H10" s="350">
        <v>2009</v>
      </c>
    </row>
    <row r="11" spans="1:8" ht="18.75">
      <c r="A11" s="350">
        <v>2008</v>
      </c>
      <c r="B11" s="300" t="s">
        <v>132</v>
      </c>
      <c r="C11" s="302" t="s">
        <v>138</v>
      </c>
      <c r="D11" s="300" t="s">
        <v>558</v>
      </c>
      <c r="E11" s="302" t="s">
        <v>87</v>
      </c>
      <c r="G11" s="302" t="s">
        <v>51</v>
      </c>
      <c r="H11" s="350">
        <v>2008</v>
      </c>
    </row>
    <row r="12" spans="1:8" ht="18.75">
      <c r="A12" s="350">
        <v>2007</v>
      </c>
      <c r="B12" s="300" t="s">
        <v>86</v>
      </c>
      <c r="C12" s="302" t="s">
        <v>85</v>
      </c>
      <c r="D12" s="300" t="s">
        <v>557</v>
      </c>
      <c r="E12" s="302" t="s">
        <v>123</v>
      </c>
      <c r="G12" s="302" t="s">
        <v>107</v>
      </c>
      <c r="H12" s="350">
        <v>2007</v>
      </c>
    </row>
    <row r="13" spans="1:8" ht="18.75">
      <c r="A13" s="350">
        <v>2006</v>
      </c>
      <c r="B13" s="300" t="s">
        <v>103</v>
      </c>
      <c r="C13" s="302" t="s">
        <v>137</v>
      </c>
      <c r="D13" s="300" t="s">
        <v>556</v>
      </c>
      <c r="E13" s="302" t="s">
        <v>123</v>
      </c>
      <c r="G13" s="302" t="s">
        <v>103</v>
      </c>
      <c r="H13" s="350">
        <v>2006</v>
      </c>
    </row>
    <row r="14" spans="1:8" ht="18.75">
      <c r="A14" s="350">
        <v>2005</v>
      </c>
      <c r="B14" s="300" t="s">
        <v>84</v>
      </c>
      <c r="C14" s="302" t="s">
        <v>57</v>
      </c>
      <c r="D14" s="300" t="s">
        <v>102</v>
      </c>
      <c r="E14" s="302" t="s">
        <v>123</v>
      </c>
      <c r="G14" s="302" t="s">
        <v>90</v>
      </c>
      <c r="H14" s="350">
        <v>2005</v>
      </c>
    </row>
    <row r="15" spans="1:8" ht="18.75">
      <c r="A15" s="350">
        <v>2004</v>
      </c>
      <c r="B15" s="300" t="s">
        <v>133</v>
      </c>
      <c r="C15" s="302" t="s">
        <v>27</v>
      </c>
      <c r="D15" s="300" t="s">
        <v>564</v>
      </c>
      <c r="E15" s="302" t="s">
        <v>123</v>
      </c>
      <c r="H15" s="350">
        <v>2004</v>
      </c>
    </row>
    <row r="16" spans="1:8" ht="18.75">
      <c r="A16" s="350">
        <v>2003</v>
      </c>
      <c r="B16" s="300" t="s">
        <v>132</v>
      </c>
      <c r="C16" s="302" t="s">
        <v>136</v>
      </c>
      <c r="D16" s="300" t="s">
        <v>144</v>
      </c>
      <c r="E16" s="302" t="s">
        <v>123</v>
      </c>
      <c r="H16" s="350">
        <v>2003</v>
      </c>
    </row>
    <row r="17" spans="1:8" ht="18.75">
      <c r="A17" s="350">
        <v>2002</v>
      </c>
      <c r="B17" s="300" t="s">
        <v>134</v>
      </c>
      <c r="C17" s="302" t="s">
        <v>135</v>
      </c>
      <c r="D17" s="300" t="s">
        <v>561</v>
      </c>
      <c r="E17" s="302" t="s">
        <v>123</v>
      </c>
      <c r="H17" s="350">
        <v>2002</v>
      </c>
    </row>
    <row r="19" spans="1:8" s="299" customFormat="1" ht="18.75">
      <c r="A19" s="350"/>
      <c r="B19" s="403" t="s">
        <v>22</v>
      </c>
      <c r="C19" s="403"/>
      <c r="D19" s="403" t="s">
        <v>23</v>
      </c>
      <c r="E19" s="403"/>
      <c r="F19" s="403" t="s">
        <v>24</v>
      </c>
      <c r="G19" s="403"/>
      <c r="H19" s="350"/>
    </row>
    <row r="20" spans="2:7" ht="18.75">
      <c r="B20" s="300" t="s">
        <v>120</v>
      </c>
      <c r="C20" s="301" t="s">
        <v>121</v>
      </c>
      <c r="D20" s="300" t="s">
        <v>120</v>
      </c>
      <c r="E20" s="301" t="s">
        <v>121</v>
      </c>
      <c r="F20" s="300" t="s">
        <v>120</v>
      </c>
      <c r="G20" s="301" t="s">
        <v>121</v>
      </c>
    </row>
    <row r="21" spans="1:7" ht="18.75">
      <c r="A21" s="350">
        <v>2016</v>
      </c>
      <c r="B21" s="300" t="s">
        <v>62</v>
      </c>
      <c r="C21" s="315" t="s">
        <v>547</v>
      </c>
      <c r="D21" s="300" t="s">
        <v>553</v>
      </c>
      <c r="E21" s="368" t="s">
        <v>548</v>
      </c>
      <c r="F21" s="300" t="s">
        <v>81</v>
      </c>
      <c r="G21" s="315" t="s">
        <v>188</v>
      </c>
    </row>
    <row r="22" spans="1:8" ht="18.75">
      <c r="A22" s="350">
        <v>2015</v>
      </c>
      <c r="B22" s="300" t="s">
        <v>187</v>
      </c>
      <c r="C22" s="315" t="s">
        <v>187</v>
      </c>
      <c r="D22" s="300" t="s">
        <v>194</v>
      </c>
      <c r="E22" s="315" t="s">
        <v>76</v>
      </c>
      <c r="F22" s="300" t="s">
        <v>186</v>
      </c>
      <c r="G22" s="315" t="s">
        <v>76</v>
      </c>
      <c r="H22" s="350">
        <v>2015</v>
      </c>
    </row>
    <row r="23" spans="1:8" ht="18.75">
      <c r="A23" s="350">
        <v>2014</v>
      </c>
      <c r="B23" s="300" t="s">
        <v>75</v>
      </c>
      <c r="C23" s="302" t="s">
        <v>104</v>
      </c>
      <c r="D23" s="300" t="s">
        <v>125</v>
      </c>
      <c r="E23" s="302" t="s">
        <v>126</v>
      </c>
      <c r="F23" s="300" t="s">
        <v>128</v>
      </c>
      <c r="G23" s="302" t="s">
        <v>65</v>
      </c>
      <c r="H23" s="350">
        <v>2014</v>
      </c>
    </row>
    <row r="24" spans="1:8" ht="18.75">
      <c r="A24" s="350">
        <v>2013</v>
      </c>
      <c r="B24" s="300" t="s">
        <v>80</v>
      </c>
      <c r="C24" s="302" t="s">
        <v>75</v>
      </c>
      <c r="D24" s="300" t="s">
        <v>64</v>
      </c>
      <c r="E24" s="302" t="s">
        <v>112</v>
      </c>
      <c r="F24" s="300" t="s">
        <v>60</v>
      </c>
      <c r="G24" s="302" t="s">
        <v>71</v>
      </c>
      <c r="H24" s="350">
        <v>2013</v>
      </c>
    </row>
    <row r="25" spans="1:8" ht="18.75">
      <c r="A25" s="350">
        <v>2012</v>
      </c>
      <c r="B25" s="300" t="s">
        <v>55</v>
      </c>
      <c r="C25" s="302" t="s">
        <v>75</v>
      </c>
      <c r="D25" s="300" t="s">
        <v>57</v>
      </c>
      <c r="E25" s="302" t="s">
        <v>71</v>
      </c>
      <c r="F25" s="300" t="s">
        <v>59</v>
      </c>
      <c r="G25" s="302" t="s">
        <v>78</v>
      </c>
      <c r="H25" s="350">
        <v>2012</v>
      </c>
    </row>
    <row r="26" spans="1:8" ht="18.75">
      <c r="A26" s="350">
        <v>2011</v>
      </c>
      <c r="B26" s="300" t="s">
        <v>54</v>
      </c>
      <c r="C26" s="302" t="s">
        <v>74</v>
      </c>
      <c r="D26" s="300" t="s">
        <v>56</v>
      </c>
      <c r="E26" s="302" t="s">
        <v>76</v>
      </c>
      <c r="F26" s="300" t="s">
        <v>58</v>
      </c>
      <c r="G26" s="302" t="s">
        <v>77</v>
      </c>
      <c r="H26" s="350">
        <v>2011</v>
      </c>
    </row>
    <row r="27" spans="1:8" ht="18.75">
      <c r="A27" s="350">
        <v>2010</v>
      </c>
      <c r="B27" s="300" t="s">
        <v>57</v>
      </c>
      <c r="C27" s="302" t="s">
        <v>75</v>
      </c>
      <c r="E27" s="302" t="s">
        <v>110</v>
      </c>
      <c r="G27" s="302" t="s">
        <v>76</v>
      </c>
      <c r="H27" s="350">
        <v>2010</v>
      </c>
    </row>
    <row r="28" spans="1:8" ht="18.75">
      <c r="A28" s="350">
        <v>2009</v>
      </c>
      <c r="B28" s="300" t="s">
        <v>95</v>
      </c>
      <c r="C28" s="302" t="s">
        <v>90</v>
      </c>
      <c r="D28" s="300" t="s">
        <v>124</v>
      </c>
      <c r="E28" s="302" t="s">
        <v>91</v>
      </c>
      <c r="F28" s="300" t="s">
        <v>96</v>
      </c>
      <c r="G28" s="302" t="s">
        <v>76</v>
      </c>
      <c r="H28" s="350">
        <v>2009</v>
      </c>
    </row>
    <row r="29" spans="1:8" ht="18.75">
      <c r="A29" s="350">
        <v>2008</v>
      </c>
      <c r="C29" s="302" t="s">
        <v>88</v>
      </c>
      <c r="E29" s="302" t="s">
        <v>89</v>
      </c>
      <c r="G29" s="302" t="s">
        <v>76</v>
      </c>
      <c r="H29" s="350">
        <v>2008</v>
      </c>
    </row>
    <row r="30" spans="1:8" ht="18.75">
      <c r="A30" s="350">
        <v>2007</v>
      </c>
      <c r="C30" s="302" t="s">
        <v>92</v>
      </c>
      <c r="E30" s="302" t="s">
        <v>108</v>
      </c>
      <c r="G30" s="302" t="s">
        <v>76</v>
      </c>
      <c r="H30" s="350">
        <v>2007</v>
      </c>
    </row>
    <row r="31" spans="1:8" ht="18.75">
      <c r="A31" s="350">
        <v>2006</v>
      </c>
      <c r="C31" s="302" t="s">
        <v>104</v>
      </c>
      <c r="E31" s="302" t="s">
        <v>105</v>
      </c>
      <c r="G31" s="302" t="s">
        <v>106</v>
      </c>
      <c r="H31" s="350">
        <v>2006</v>
      </c>
    </row>
    <row r="32" spans="1:8" ht="18.75">
      <c r="A32" s="350">
        <v>2005</v>
      </c>
      <c r="C32" s="302" t="s">
        <v>98</v>
      </c>
      <c r="E32" s="302" t="s">
        <v>99</v>
      </c>
      <c r="G32" s="302" t="s">
        <v>100</v>
      </c>
      <c r="H32" s="350">
        <v>2005</v>
      </c>
    </row>
    <row r="34" spans="1:8" s="299" customFormat="1" ht="18.75">
      <c r="A34" s="350"/>
      <c r="B34" s="403" t="s">
        <v>25</v>
      </c>
      <c r="C34" s="403"/>
      <c r="D34" s="403" t="s">
        <v>26</v>
      </c>
      <c r="E34" s="403"/>
      <c r="F34" s="403" t="s">
        <v>122</v>
      </c>
      <c r="G34" s="403"/>
      <c r="H34" s="350"/>
    </row>
    <row r="35" spans="2:7" ht="18.75">
      <c r="B35" s="300" t="s">
        <v>120</v>
      </c>
      <c r="C35" s="301" t="s">
        <v>121</v>
      </c>
      <c r="D35" s="300" t="s">
        <v>120</v>
      </c>
      <c r="E35" s="301" t="s">
        <v>121</v>
      </c>
      <c r="F35" s="300" t="s">
        <v>120</v>
      </c>
      <c r="G35" s="301" t="s">
        <v>121</v>
      </c>
    </row>
    <row r="36" spans="1:7" ht="18.75">
      <c r="A36" s="350">
        <v>2016</v>
      </c>
      <c r="B36" s="300" t="s">
        <v>550</v>
      </c>
      <c r="C36" s="315" t="s">
        <v>549</v>
      </c>
      <c r="D36" s="300" t="s">
        <v>427</v>
      </c>
      <c r="E36" s="315" t="s">
        <v>551</v>
      </c>
      <c r="F36" s="300" t="s">
        <v>113</v>
      </c>
      <c r="G36" s="302" t="s">
        <v>113</v>
      </c>
    </row>
    <row r="37" spans="1:8" ht="18.75">
      <c r="A37" s="350">
        <v>2015</v>
      </c>
      <c r="B37" s="300" t="s">
        <v>193</v>
      </c>
      <c r="C37" s="315" t="s">
        <v>188</v>
      </c>
      <c r="D37" s="300" t="s">
        <v>192</v>
      </c>
      <c r="E37" s="315" t="s">
        <v>189</v>
      </c>
      <c r="F37" s="300" t="s">
        <v>113</v>
      </c>
      <c r="G37" s="302" t="s">
        <v>113</v>
      </c>
      <c r="H37" s="350">
        <v>2015</v>
      </c>
    </row>
    <row r="38" spans="1:8" ht="18.75">
      <c r="A38" s="350">
        <v>2014</v>
      </c>
      <c r="B38" s="300" t="s">
        <v>81</v>
      </c>
      <c r="C38" s="302" t="s">
        <v>81</v>
      </c>
      <c r="D38" s="300" t="s">
        <v>129</v>
      </c>
      <c r="E38" s="302" t="s">
        <v>127</v>
      </c>
      <c r="F38" s="300" t="s">
        <v>113</v>
      </c>
      <c r="G38" s="302" t="s">
        <v>113</v>
      </c>
      <c r="H38" s="350">
        <v>2014</v>
      </c>
    </row>
    <row r="39" spans="1:8" ht="18.75">
      <c r="A39" s="350">
        <v>2013</v>
      </c>
      <c r="B39" s="300" t="s">
        <v>82</v>
      </c>
      <c r="C39" s="302" t="s">
        <v>65</v>
      </c>
      <c r="D39" s="300" t="s">
        <v>73</v>
      </c>
      <c r="E39" s="302" t="s">
        <v>81</v>
      </c>
      <c r="F39" s="300" t="s">
        <v>113</v>
      </c>
      <c r="G39" s="302" t="s">
        <v>113</v>
      </c>
      <c r="H39" s="350">
        <v>2013</v>
      </c>
    </row>
    <row r="40" spans="1:8" ht="18.75">
      <c r="A40" s="350">
        <v>2012</v>
      </c>
      <c r="B40" s="300" t="s">
        <v>61</v>
      </c>
      <c r="C40" s="302" t="s">
        <v>79</v>
      </c>
      <c r="D40" s="300" t="s">
        <v>63</v>
      </c>
      <c r="E40" s="302" t="s">
        <v>69</v>
      </c>
      <c r="F40" s="300" t="s">
        <v>113</v>
      </c>
      <c r="G40" s="302" t="s">
        <v>113</v>
      </c>
      <c r="H40" s="350">
        <v>2012</v>
      </c>
    </row>
    <row r="41" spans="1:8" ht="18.75">
      <c r="A41" s="350">
        <v>2011</v>
      </c>
      <c r="B41" s="300" t="s">
        <v>118</v>
      </c>
      <c r="C41" s="302" t="s">
        <v>65</v>
      </c>
      <c r="D41" s="300" t="s">
        <v>62</v>
      </c>
      <c r="E41" s="302" t="s">
        <v>62</v>
      </c>
      <c r="F41" s="300" t="s">
        <v>113</v>
      </c>
      <c r="G41" s="302" t="s">
        <v>113</v>
      </c>
      <c r="H41" s="350">
        <v>2011</v>
      </c>
    </row>
    <row r="42" spans="1:8" ht="18.75">
      <c r="A42" s="350">
        <v>2010</v>
      </c>
      <c r="C42" s="302" t="s">
        <v>77</v>
      </c>
      <c r="E42" s="302" t="s">
        <v>111</v>
      </c>
      <c r="F42" s="300" t="s">
        <v>113</v>
      </c>
      <c r="G42" s="302" t="s">
        <v>113</v>
      </c>
      <c r="H42" s="350">
        <v>2010</v>
      </c>
    </row>
    <row r="43" spans="1:8" ht="18.75">
      <c r="A43" s="350">
        <v>2009</v>
      </c>
      <c r="B43" s="300" t="s">
        <v>97</v>
      </c>
      <c r="C43" s="302" t="s">
        <v>79</v>
      </c>
      <c r="D43" s="300" t="s">
        <v>69</v>
      </c>
      <c r="E43" s="302" t="s">
        <v>69</v>
      </c>
      <c r="F43" s="300" t="s">
        <v>113</v>
      </c>
      <c r="G43" s="302" t="s">
        <v>113</v>
      </c>
      <c r="H43" s="350">
        <v>2009</v>
      </c>
    </row>
    <row r="44" spans="1:8" ht="18.75">
      <c r="A44" s="350">
        <v>2008</v>
      </c>
      <c r="C44" s="302" t="s">
        <v>77</v>
      </c>
      <c r="E44" s="302" t="s">
        <v>79</v>
      </c>
      <c r="G44" s="302" t="s">
        <v>69</v>
      </c>
      <c r="H44" s="350">
        <v>2008</v>
      </c>
    </row>
    <row r="45" spans="1:8" ht="18.75">
      <c r="A45" s="350">
        <v>2007</v>
      </c>
      <c r="C45" s="302" t="s">
        <v>51</v>
      </c>
      <c r="E45" s="302" t="s">
        <v>77</v>
      </c>
      <c r="G45" s="302" t="s">
        <v>109</v>
      </c>
      <c r="H45" s="350">
        <v>2007</v>
      </c>
    </row>
    <row r="46" spans="1:8" ht="18.75">
      <c r="A46" s="350">
        <v>2006</v>
      </c>
      <c r="C46" s="302" t="s">
        <v>119</v>
      </c>
      <c r="E46" s="302" t="s">
        <v>102</v>
      </c>
      <c r="G46" s="302" t="s">
        <v>102</v>
      </c>
      <c r="H46" s="350">
        <v>2006</v>
      </c>
    </row>
    <row r="47" spans="1:8" ht="18.75">
      <c r="A47" s="350">
        <v>2005</v>
      </c>
      <c r="C47" s="302" t="s">
        <v>83</v>
      </c>
      <c r="E47" s="302" t="s">
        <v>101</v>
      </c>
      <c r="H47" s="350">
        <v>2005</v>
      </c>
    </row>
    <row r="49" spans="1:8" s="299" customFormat="1" ht="18.75">
      <c r="A49" s="350"/>
      <c r="B49" s="403" t="s">
        <v>529</v>
      </c>
      <c r="C49" s="403"/>
      <c r="D49" s="403" t="s">
        <v>142</v>
      </c>
      <c r="E49" s="403"/>
      <c r="F49" s="403" t="s">
        <v>175</v>
      </c>
      <c r="G49" s="403"/>
      <c r="H49" s="350"/>
    </row>
    <row r="50" spans="2:7" ht="18.75">
      <c r="B50" s="300" t="s">
        <v>527</v>
      </c>
      <c r="C50" s="301" t="s">
        <v>528</v>
      </c>
      <c r="D50" s="300" t="s">
        <v>527</v>
      </c>
      <c r="E50" s="301" t="s">
        <v>528</v>
      </c>
      <c r="F50" s="300" t="s">
        <v>527</v>
      </c>
      <c r="G50" s="301" t="s">
        <v>528</v>
      </c>
    </row>
    <row r="51" spans="1:8" ht="18.75">
      <c r="A51" s="350">
        <v>2016</v>
      </c>
      <c r="B51" s="300" t="s">
        <v>532</v>
      </c>
      <c r="C51" s="315" t="s">
        <v>533</v>
      </c>
      <c r="D51" s="300" t="s">
        <v>534</v>
      </c>
      <c r="E51" s="315" t="s">
        <v>534</v>
      </c>
      <c r="F51" s="300" t="s">
        <v>536</v>
      </c>
      <c r="G51" s="315" t="s">
        <v>537</v>
      </c>
      <c r="H51" s="350">
        <v>2016</v>
      </c>
    </row>
    <row r="52" spans="1:8" ht="18.75">
      <c r="A52" s="350">
        <v>2015</v>
      </c>
      <c r="C52" s="315"/>
      <c r="E52" s="315" t="s">
        <v>535</v>
      </c>
      <c r="G52" s="315" t="s">
        <v>538</v>
      </c>
      <c r="H52" s="350">
        <v>2015</v>
      </c>
    </row>
    <row r="53" spans="1:8" ht="18.75">
      <c r="A53" s="350">
        <v>2014</v>
      </c>
      <c r="C53" s="315"/>
      <c r="E53" s="315" t="s">
        <v>143</v>
      </c>
      <c r="G53" s="315"/>
      <c r="H53" s="350">
        <v>2014</v>
      </c>
    </row>
    <row r="55" spans="1:8" s="299" customFormat="1" ht="18.75">
      <c r="A55" s="350"/>
      <c r="B55" s="403" t="s">
        <v>530</v>
      </c>
      <c r="C55" s="403"/>
      <c r="D55" s="403" t="s">
        <v>531</v>
      </c>
      <c r="E55" s="403"/>
      <c r="F55" s="403"/>
      <c r="G55" s="403"/>
      <c r="H55" s="350"/>
    </row>
    <row r="56" spans="2:8" ht="18.75">
      <c r="B56" s="300" t="s">
        <v>527</v>
      </c>
      <c r="C56" s="301" t="s">
        <v>528</v>
      </c>
      <c r="D56" s="300" t="s">
        <v>527</v>
      </c>
      <c r="E56" s="301" t="s">
        <v>528</v>
      </c>
      <c r="G56" s="301"/>
      <c r="H56" s="350">
        <v>2016</v>
      </c>
    </row>
    <row r="57" spans="1:5" ht="18.75">
      <c r="A57" s="350">
        <v>2016</v>
      </c>
      <c r="B57" s="300" t="s">
        <v>539</v>
      </c>
      <c r="C57" s="315" t="s">
        <v>540</v>
      </c>
      <c r="D57" s="300" t="s">
        <v>541</v>
      </c>
      <c r="E57" s="315" t="s">
        <v>542</v>
      </c>
    </row>
    <row r="58" spans="3:5" ht="18.75">
      <c r="C58" s="315"/>
      <c r="E58" s="315"/>
    </row>
    <row r="59" spans="3:5" ht="18.75">
      <c r="C59" s="315"/>
      <c r="E59" s="315"/>
    </row>
  </sheetData>
  <sheetProtection/>
  <mergeCells count="13">
    <mergeCell ref="B55:C55"/>
    <mergeCell ref="D55:E55"/>
    <mergeCell ref="F55:G55"/>
    <mergeCell ref="B49:C49"/>
    <mergeCell ref="D49:E49"/>
    <mergeCell ref="F49:G49"/>
    <mergeCell ref="F1:G1"/>
    <mergeCell ref="B19:C19"/>
    <mergeCell ref="D19:E19"/>
    <mergeCell ref="F19:G19"/>
    <mergeCell ref="B34:C34"/>
    <mergeCell ref="D34:E34"/>
    <mergeCell ref="F34:G34"/>
  </mergeCells>
  <printOptions/>
  <pageMargins left="0.7" right="0.7" top="0.75" bottom="0.75" header="0.3" footer="0.3"/>
  <pageSetup fitToHeight="1" fitToWidth="1" horizontalDpi="300" verticalDpi="300" orientation="landscape" paperSize="9" scale="49" r:id="rId1"/>
  <headerFooter>
    <oddHeader>&amp;C&amp;24PAST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Chappell</dc:creator>
  <cp:keywords/>
  <dc:description/>
  <cp:lastModifiedBy>Matt</cp:lastModifiedBy>
  <cp:lastPrinted>2016-05-06T16:00:51Z</cp:lastPrinted>
  <dcterms:created xsi:type="dcterms:W3CDTF">2009-03-26T10:05:21Z</dcterms:created>
  <dcterms:modified xsi:type="dcterms:W3CDTF">2016-05-22T20:39:42Z</dcterms:modified>
  <cp:category/>
  <cp:version/>
  <cp:contentType/>
  <cp:contentStatus/>
</cp:coreProperties>
</file>